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Обмен\ЗАЁМЩИКИ\2023\1. ТИПОВЫЕ ФОРМЫ (для рассылки в банки)\"/>
    </mc:Choice>
  </mc:AlternateContent>
  <xr:revisionPtr revIDLastSave="0" documentId="13_ncr:1_{9B0A49CD-6BEC-4EA1-849B-91B0FFB5E54F}" xr6:coauthVersionLast="45" xr6:coauthVersionMax="45" xr10:uidLastSave="{00000000-0000-0000-0000-000000000000}"/>
  <bookViews>
    <workbookView xWindow="390" yWindow="390" windowWidth="21840" windowHeight="13455" xr2:uid="{00000000-000D-0000-FFFF-FFFF00000000}"/>
  </bookViews>
  <sheets>
    <sheet name="ТЭО" sheetId="1" r:id="rId1"/>
    <sheet name="показатели" sheetId="2" state="hidden" r:id="rId2"/>
  </sheets>
  <definedNames>
    <definedName name="_xlnm.Print_Area" localSheetId="0">ТЭО!$A$1:$G$61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G638" i="2" l="1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54" i="1"/>
  <c r="F54" i="1"/>
  <c r="E54" i="1"/>
  <c r="G42" i="1"/>
  <c r="F42" i="1"/>
  <c r="E42" i="1"/>
  <c r="G41" i="1"/>
  <c r="F41" i="1"/>
  <c r="E41" i="1"/>
  <c r="G31" i="1"/>
  <c r="G36" i="1" s="1"/>
  <c r="G39" i="1" s="1"/>
  <c r="F31" i="1"/>
  <c r="F36" i="1" s="1"/>
  <c r="F39" i="1" s="1"/>
  <c r="E31" i="1"/>
  <c r="E36" i="1" s="1"/>
  <c r="E39" i="1" s="1"/>
  <c r="G28" i="1"/>
  <c r="F28" i="1"/>
  <c r="E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tc={99EFA505-2A96-4A09-A7CB-AE291E664AE7}</author>
    <author>tc={1C20B28A-D45C-4709-B790-6262C14FE8AD}</author>
    <author>tc={B746CEE8-DC89-4410-9BEA-A31249A7B10F}</author>
    <author>tc={005900BC-00A8-45BA-B901-0027009C003D}</author>
    <author>tc={21A67145-B314-45A5-8562-AFFE6E9C3EA9}</author>
    <author>tc={0ECD205F-349C-4F1F-9FE2-EBB6EA7BBB53}</author>
  </authors>
  <commentList>
    <comment ref="E24" authorId="0" shapeId="0" xr:uid="{99EFA505-2A96-4A09-A7CB-AE291E664AE7}">
      <text>
        <r>
          <rPr>
            <b/>
            <sz val="9"/>
            <rFont val="Tahoma"/>
            <family val="2"/>
            <charset val="204"/>
          </rPr>
          <t>barmina:</t>
        </r>
        <r>
          <rPr>
            <sz val="9"/>
            <rFont val="Tahoma"/>
            <family val="2"/>
            <charset val="204"/>
          </rPr>
          <t xml:space="preserve">
Указать год, пердшествующий году предоставления поручительства
</t>
        </r>
      </text>
    </comment>
    <comment ref="F24" authorId="1" shapeId="0" xr:uid="{1C20B28A-D45C-4709-B790-6262C14FE8AD}">
      <text>
        <r>
          <rPr>
            <b/>
            <sz val="9"/>
            <rFont val="Tahoma"/>
            <family val="2"/>
            <charset val="204"/>
          </rPr>
          <t>Гарантийный Фонд:</t>
        </r>
        <r>
          <rPr>
            <sz val="9"/>
            <rFont val="Tahoma"/>
            <family val="2"/>
            <charset val="204"/>
          </rPr>
          <t xml:space="preserve">
Указать год обращения за поручительством
</t>
        </r>
      </text>
    </comment>
    <comment ref="G24" authorId="2" shapeId="0" xr:uid="{B746CEE8-DC89-4410-9BEA-A31249A7B10F}">
      <text>
        <r>
          <rPr>
            <b/>
            <sz val="9"/>
            <rFont val="Tahoma"/>
            <family val="2"/>
            <charset val="204"/>
          </rPr>
          <t>Гарантийный Фонд:</t>
        </r>
        <r>
          <rPr>
            <sz val="9"/>
            <rFont val="Tahoma"/>
            <family val="2"/>
            <charset val="204"/>
          </rPr>
          <t xml:space="preserve">
Указать год, следующий за годом предоставления поручительства
</t>
        </r>
      </text>
    </comment>
    <comment ref="A50" authorId="3" shapeId="0" xr:uid="{005900BC-00A8-45BA-B901-0027009C003D}">
      <text>
        <r>
          <rPr>
            <b/>
            <sz val="9"/>
            <rFont val="Tahoma"/>
            <family val="2"/>
            <charset val="204"/>
          </rPr>
          <t>Бармина Анна:</t>
        </r>
        <r>
          <rPr>
            <sz val="9"/>
            <rFont val="Tahoma"/>
            <family val="2"/>
            <charset val="204"/>
          </rPr>
          <t xml:space="preserve">
Главы крестьянских (фермерских) хозяйств – уплачивают страховые взносы на обязательное пенсионное и медицинское страхование в строго фиксированных размерах.
</t>
        </r>
      </text>
    </comment>
    <comment ref="E52" authorId="4" shapeId="0" xr:uid="{21A67145-B314-45A5-8562-AFFE6E9C3EA9}">
      <text>
        <r>
          <rPr>
            <b/>
            <sz val="9"/>
            <rFont val="Tahoma"/>
            <family val="2"/>
            <charset val="204"/>
          </rPr>
          <t>Гарантийный Фонд:</t>
        </r>
        <r>
          <rPr>
            <sz val="9"/>
            <rFont val="Tahoma"/>
            <family val="2"/>
            <charset val="204"/>
          </rPr>
          <t xml:space="preserve">
Заполнить согласно формы КНД 1151111 "Расчет по страховым взносам"
</t>
        </r>
      </text>
    </comment>
    <comment ref="E53" authorId="5" shapeId="0" xr:uid="{0ECD205F-349C-4F1F-9FE2-EBB6EA7BBB53}">
      <text>
        <r>
          <rPr>
            <b/>
            <sz val="9"/>
            <rFont val="Tahoma"/>
            <family val="2"/>
            <charset val="204"/>
          </rPr>
          <t>Гарантийный Фонд:</t>
        </r>
        <r>
          <rPr>
            <sz val="9"/>
            <rFont val="Tahoma"/>
            <family val="2"/>
            <charset val="204"/>
          </rPr>
          <t xml:space="preserve">
Заполнить согласно формы КНД 1151111 "Расчет по страховым взносам"
</t>
        </r>
      </text>
    </comment>
  </commentList>
</comments>
</file>

<file path=xl/sharedStrings.xml><?xml version="1.0" encoding="utf-8"?>
<sst xmlns="http://schemas.openxmlformats.org/spreadsheetml/2006/main" count="1405" uniqueCount="1376">
  <si>
    <t>ТЕХНИКО-ЭКОНОМИЧЕСКОЕ ОБОСНОВАНИЕ</t>
  </si>
  <si>
    <t xml:space="preserve">1. СВЕДЕНИЯ О СУБЪЕКТЕ МАЛОГО И СРЕДНЕГО БИЗНЕСА: </t>
  </si>
  <si>
    <t>Наименование субъекта МСП:</t>
  </si>
  <si>
    <t>ИНН:</t>
  </si>
  <si>
    <t>ОГРН:</t>
  </si>
  <si>
    <t>Дата регистрации:</t>
  </si>
  <si>
    <t>Адрес регистрации:</t>
  </si>
  <si>
    <t>Место ведения бизнеса:</t>
  </si>
  <si>
    <t>Вид экономической деятельности:</t>
  </si>
  <si>
    <t>Система налогообложения:</t>
  </si>
  <si>
    <t>Поставщики:</t>
  </si>
  <si>
    <t>Покупатели:</t>
  </si>
  <si>
    <t xml:space="preserve">2. ДАННЫЕ О КРЕДИТЕ / БАНКОВСКОЙ ГАРАНТИИ / ЛИЗИНГЕ: </t>
  </si>
  <si>
    <t>Цель финансирования:</t>
  </si>
  <si>
    <t>Комментарии к проекту:</t>
  </si>
  <si>
    <t>Сумма финансирования, руб.:</t>
  </si>
  <si>
    <t>Срок финансирования, мес.:</t>
  </si>
  <si>
    <t xml:space="preserve">3. ДАННЫЕ О ЗАПРАШИВАЕМОМ ПОРУЧИТЕЛЬСТВЕ ФОНДА: </t>
  </si>
  <si>
    <t>Сумма поручительства, руб.:</t>
  </si>
  <si>
    <t>Срок поручительства, мес:</t>
  </si>
  <si>
    <t>4. ФИНАНСОВЫЕ ПОКАЗАТЕЛИ:</t>
  </si>
  <si>
    <t>Наименование показателей</t>
  </si>
  <si>
    <t>Ед.изм.</t>
  </si>
  <si>
    <t xml:space="preserve">Факт                                         </t>
  </si>
  <si>
    <t xml:space="preserve">План                                                                      </t>
  </si>
  <si>
    <t>Выручка (без НДС)</t>
  </si>
  <si>
    <t>тыс.руб.</t>
  </si>
  <si>
    <t>Себестоимость</t>
  </si>
  <si>
    <t>Валовая прибыль / убыток</t>
  </si>
  <si>
    <t>Коммерческие расходы</t>
  </si>
  <si>
    <t>Управленческие расходы</t>
  </si>
  <si>
    <t>Операционная прибыль / убыток</t>
  </si>
  <si>
    <t>Проценты к получению</t>
  </si>
  <si>
    <t>Проценты к уплате</t>
  </si>
  <si>
    <t>Прочие доходы</t>
  </si>
  <si>
    <t>Прочие расходы</t>
  </si>
  <si>
    <t xml:space="preserve">Прибыль /убыток до налогообложения    </t>
  </si>
  <si>
    <t>Налог на прибыль / налог на доход</t>
  </si>
  <si>
    <t>Прочее</t>
  </si>
  <si>
    <t xml:space="preserve">Чистая прибыль / убыток   </t>
  </si>
  <si>
    <t>5. РАСШИФРОВКА ПО НАЛОГАМ (кроме НДС):</t>
  </si>
  <si>
    <t>НДФЛ</t>
  </si>
  <si>
    <t>Налог на имущество организации</t>
  </si>
  <si>
    <t>Земельный налог</t>
  </si>
  <si>
    <t>Транспортный налог</t>
  </si>
  <si>
    <t>Водный налог</t>
  </si>
  <si>
    <t>Сборы за пользование природными ресурсами</t>
  </si>
  <si>
    <t>Прочие</t>
  </si>
  <si>
    <t>Страховые взносы во внебюджетные фонды</t>
  </si>
  <si>
    <t>Страховые взносы за ИП/КФХ</t>
  </si>
  <si>
    <t>6. СТАТИСТИЧЕСКИЕ ДАННЫЕ:</t>
  </si>
  <si>
    <t>Расходы на заработную плату (ФОТ)</t>
  </si>
  <si>
    <t>Среднесписочная численность сотрудников</t>
  </si>
  <si>
    <t>чел.</t>
  </si>
  <si>
    <t xml:space="preserve">Среднемесячная заработная плата </t>
  </si>
  <si>
    <t xml:space="preserve">Исполнитель   </t>
  </si>
  <si>
    <t>(Должность)</t>
  </si>
  <si>
    <t>(Фамилия, Имя, Отчество)</t>
  </si>
  <si>
    <t>(Контактный телефон)</t>
  </si>
  <si>
    <t>(Должность руководителя субъекта МСП)</t>
  </si>
  <si>
    <t>(Подпись)</t>
  </si>
  <si>
    <t>(Расшифровка подписи)</t>
  </si>
  <si>
    <t>МП</t>
  </si>
  <si>
    <t>- выбрать год -</t>
  </si>
  <si>
    <t>- выбрать -</t>
  </si>
  <si>
    <t>2020 г.</t>
  </si>
  <si>
    <t>Общий режим налогообложения (ОРН)</t>
  </si>
  <si>
    <t>г. Белгород</t>
  </si>
  <si>
    <t>01.11</t>
  </si>
  <si>
    <t>Выращивание зерновых (кроме риса), зернобобовых культур и семян масличных культур</t>
  </si>
  <si>
    <t>2021 г.</t>
  </si>
  <si>
    <t>Упрощенная система налогообложения (УСН)</t>
  </si>
  <si>
    <t>Алексеевский ГО</t>
  </si>
  <si>
    <t>01.12</t>
  </si>
  <si>
    <t>Выращивание риса</t>
  </si>
  <si>
    <t>2022 г.</t>
  </si>
  <si>
    <t>Система налогообложения для сельскохозяйственных товаропроизводителей (ЕСХН)</t>
  </si>
  <si>
    <t>Белгородский р-н</t>
  </si>
  <si>
    <t>01.13</t>
  </si>
  <si>
    <t>Выращивание овощей, бахчевых, корнеплодных и клубнеплодных культур, грибов и трюфелей</t>
  </si>
  <si>
    <t>2023 г.</t>
  </si>
  <si>
    <t>Патентная система налогообложения (ПСН)</t>
  </si>
  <si>
    <t>Борисовский р-н</t>
  </si>
  <si>
    <t>01.14</t>
  </si>
  <si>
    <t>Выращивание сахарного тростника</t>
  </si>
  <si>
    <t>2024 г.</t>
  </si>
  <si>
    <t>Валуйский ГО</t>
  </si>
  <si>
    <t>01.15</t>
  </si>
  <si>
    <t>Выращивание табака и махорки</t>
  </si>
  <si>
    <t>2025 г.</t>
  </si>
  <si>
    <t>Вейделевский р-н</t>
  </si>
  <si>
    <t>01.16</t>
  </si>
  <si>
    <t>Выращивание волокнистых прядильных культур</t>
  </si>
  <si>
    <t>2026 г.</t>
  </si>
  <si>
    <t>Волоконовский р-н</t>
  </si>
  <si>
    <t>01.19</t>
  </si>
  <si>
    <t>Выращивание прочих однолетних культур</t>
  </si>
  <si>
    <t>2027 г.</t>
  </si>
  <si>
    <t>Грайворонский ГО</t>
  </si>
  <si>
    <t>01.21</t>
  </si>
  <si>
    <t>Выращивание винограда</t>
  </si>
  <si>
    <t>2028 г.</t>
  </si>
  <si>
    <t>Губкинский ГО</t>
  </si>
  <si>
    <t>01.22</t>
  </si>
  <si>
    <t>Выращивание тропических и субтропических культур</t>
  </si>
  <si>
    <t>2029 г.</t>
  </si>
  <si>
    <t>Ивнянский р-н</t>
  </si>
  <si>
    <t>01.23</t>
  </si>
  <si>
    <t>Выращивание цитрусовых культур</t>
  </si>
  <si>
    <t>2030 г.</t>
  </si>
  <si>
    <t>Корочанский р-н</t>
  </si>
  <si>
    <t>01.24</t>
  </si>
  <si>
    <t>Выращивание семечковых и косточковых культур</t>
  </si>
  <si>
    <t>Красненский р-н</t>
  </si>
  <si>
    <t>01.25</t>
  </si>
  <si>
    <t>Выращивание прочих плодовых деревьев, кустарников и орехов</t>
  </si>
  <si>
    <t>Красногвардейский р-н</t>
  </si>
  <si>
    <t>01.26</t>
  </si>
  <si>
    <t>Выращивание плодов масличных культур</t>
  </si>
  <si>
    <t>Краснояружский р-н</t>
  </si>
  <si>
    <t>01.27</t>
  </si>
  <si>
    <t>Выращивание культур для производства напитков</t>
  </si>
  <si>
    <t>Новооскольский ГО</t>
  </si>
  <si>
    <t>01.28</t>
  </si>
  <si>
    <t>Выращивание специй, пряно-ароматических, эфиромасличных и лекарственных культур</t>
  </si>
  <si>
    <t>Прохоровский р-н</t>
  </si>
  <si>
    <t>01.29</t>
  </si>
  <si>
    <t>Выращивание прочих многолетних культур</t>
  </si>
  <si>
    <t>Ровеньский р-н</t>
  </si>
  <si>
    <t>01.30</t>
  </si>
  <si>
    <t>Выращивание рассады</t>
  </si>
  <si>
    <t>Ракитянский р-н</t>
  </si>
  <si>
    <t>01.41</t>
  </si>
  <si>
    <t>Разведение молочного крупного рогатого скота, производство сырого молока</t>
  </si>
  <si>
    <t>Старооскольский ГО</t>
  </si>
  <si>
    <t>01.42</t>
  </si>
  <si>
    <t>Разведение прочих пород крупного рогатого скота и буйволов, производство спермы</t>
  </si>
  <si>
    <t>Чернянский р-н</t>
  </si>
  <si>
    <t>01.43</t>
  </si>
  <si>
    <t>Разведение лошадей и прочих животных семейства лошадиных отряда непарнокопытных</t>
  </si>
  <si>
    <t>Шебекинский ГО</t>
  </si>
  <si>
    <t>01.44</t>
  </si>
  <si>
    <t>Разведение верблюдов и прочих животных семейства верблюжьих</t>
  </si>
  <si>
    <t>Яковлевский ГО</t>
  </si>
  <si>
    <t>01.45</t>
  </si>
  <si>
    <t>Разведение овец и коз</t>
  </si>
  <si>
    <t>01.46</t>
  </si>
  <si>
    <t>Разведение свиней</t>
  </si>
  <si>
    <t>01.47</t>
  </si>
  <si>
    <t>Разведение сельскохозяйственной птицы</t>
  </si>
  <si>
    <t>01.49</t>
  </si>
  <si>
    <t>Разведение прочих животных</t>
  </si>
  <si>
    <t>01.50</t>
  </si>
  <si>
    <t>Смешанное сельское хозяйство</t>
  </si>
  <si>
    <t>01.61</t>
  </si>
  <si>
    <t>Предоставление услуг в области растениеводства</t>
  </si>
  <si>
    <t>01.62</t>
  </si>
  <si>
    <t>Предоставление услуг в области животноводства</t>
  </si>
  <si>
    <t>01.63</t>
  </si>
  <si>
    <t>Деятельность сельскохозяйственная после сбора урожая</t>
  </si>
  <si>
    <t>01.64</t>
  </si>
  <si>
    <t>Обработка семян для посадки</t>
  </si>
  <si>
    <t>01.70</t>
  </si>
  <si>
    <t>Охота, отлов и отстрел диких животных, включая предоставление услуг в этих областях</t>
  </si>
  <si>
    <t>02.10</t>
  </si>
  <si>
    <t>Лесоводство и прочая лесохозяйственная деятельность</t>
  </si>
  <si>
    <t>02.20</t>
  </si>
  <si>
    <t>Лесозаготовки</t>
  </si>
  <si>
    <t>02.30</t>
  </si>
  <si>
    <t>Сбор и заготовка пищевых лесных ресурсов, недревесных лесных ресурсов и лекарственных растений</t>
  </si>
  <si>
    <t>02.40</t>
  </si>
  <si>
    <t>Предоставление услуг в области лесоводства и лесозаготовок</t>
  </si>
  <si>
    <t>03.11</t>
  </si>
  <si>
    <t>Рыболовство морское</t>
  </si>
  <si>
    <t>03.12</t>
  </si>
  <si>
    <t>Рыболовство пресноводное</t>
  </si>
  <si>
    <t>03.21</t>
  </si>
  <si>
    <t>Рыбоводство морское</t>
  </si>
  <si>
    <t>03.22</t>
  </si>
  <si>
    <t>Рыбоводство пресноводное</t>
  </si>
  <si>
    <t>05.10</t>
  </si>
  <si>
    <t>Добыча и обогащение угля и антрацита</t>
  </si>
  <si>
    <t>05.20</t>
  </si>
  <si>
    <t>Добыча и обогащение бурого угля (лигнита)</t>
  </si>
  <si>
    <t>06.10.1</t>
  </si>
  <si>
    <t>Добыча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</si>
  <si>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</si>
  <si>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</si>
  <si>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</si>
  <si>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</si>
  <si>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06.20</t>
  </si>
  <si>
    <t>Добыча природного газа и газового конденсата</t>
  </si>
  <si>
    <t>07.10</t>
  </si>
  <si>
    <t>Добыча и обогащение железных руд</t>
  </si>
  <si>
    <t>07.21</t>
  </si>
  <si>
    <t>Добыча урановой и ториевой руд</t>
  </si>
  <si>
    <t>07.29</t>
  </si>
  <si>
    <t>Добыча руд прочих цветных металлов</t>
  </si>
  <si>
    <t>08.11</t>
  </si>
  <si>
    <t>Добыча декоративного и строительного камня, известняка, гипса, мела и сланцев</t>
  </si>
  <si>
    <t>08.12</t>
  </si>
  <si>
    <t>Разработка гравийных и песчаных карьеров, добыча глины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</si>
  <si>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</si>
  <si>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</si>
  <si>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</si>
  <si>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и 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</si>
  <si>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</si>
  <si>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</si>
  <si>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</si>
  <si>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</si>
  <si>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09.10</t>
  </si>
  <si>
    <t>Предоставление услуг в области добычи нефти и природного газа</t>
  </si>
  <si>
    <t>09.90</t>
  </si>
  <si>
    <t>Предоставление услуг в других областях добычи полезных ископаемых</t>
  </si>
  <si>
    <t>10.11</t>
  </si>
  <si>
    <t>Переработка и консервирование мяса</t>
  </si>
  <si>
    <t>10.12</t>
  </si>
  <si>
    <t>Производство и консервирование мяса птицы</t>
  </si>
  <si>
    <t>10.13</t>
  </si>
  <si>
    <t>Производство продукции из мяса убойных животных и мяса птицы</t>
  </si>
  <si>
    <t>10.20</t>
  </si>
  <si>
    <t>Переработка и консервирование рыбы, ракообразных и моллюсков</t>
  </si>
  <si>
    <t>10.31</t>
  </si>
  <si>
    <t>Переработка и консервирование картофеля</t>
  </si>
  <si>
    <t>10.32</t>
  </si>
  <si>
    <t>Производство соковой продукции из фруктов и овощей</t>
  </si>
  <si>
    <t>10.39</t>
  </si>
  <si>
    <t>Прочие виды переработки и консервирования фруктов и овощей</t>
  </si>
  <si>
    <t>10.41</t>
  </si>
  <si>
    <t>Производство масел и жиров</t>
  </si>
  <si>
    <t>10.42</t>
  </si>
  <si>
    <t>Производство маргариновой продукции</t>
  </si>
  <si>
    <t>10.51</t>
  </si>
  <si>
    <t>Производство молока (кроме сырого) и молочной продукции</t>
  </si>
  <si>
    <t>10.52</t>
  </si>
  <si>
    <t>Производство мороженого</t>
  </si>
  <si>
    <t>10.61</t>
  </si>
  <si>
    <t>Производство продуктов мукомольной и крупяной промышленности</t>
  </si>
  <si>
    <t>10.62</t>
  </si>
  <si>
    <t>Производство крахмала и крахмалосодержащих продуктов</t>
  </si>
  <si>
    <t>10.71</t>
  </si>
  <si>
    <t>Производство хлеба и мучных кондитерских изделий, тортов и пирожных недлительного хранения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</si>
  <si>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</si>
  <si>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</si>
  <si>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10.73</t>
  </si>
  <si>
    <t>Производство макаронных изделий кускуса и аналогичных мучных изделий</t>
  </si>
  <si>
    <t>10.81</t>
  </si>
  <si>
    <t>Производство сахара</t>
  </si>
  <si>
    <t>10.82</t>
  </si>
  <si>
    <t>Производство какао, шоколада и сахаристых кондитерских изделий</t>
  </si>
  <si>
    <t>10.83</t>
  </si>
  <si>
    <t>Производство чая и кофе</t>
  </si>
  <si>
    <t>10.84</t>
  </si>
  <si>
    <t>Производство приправ и пряностей</t>
  </si>
  <si>
    <t>10.85</t>
  </si>
  <si>
    <t>Производство готовых пищевых продуктов и блюд</t>
  </si>
  <si>
    <t>10.86</t>
  </si>
  <si>
    <t>Производство детского питания и диетических пищевых продуктов</t>
  </si>
  <si>
    <t>10.89</t>
  </si>
  <si>
    <t>Производство прочих пищевых продуктов, не включенных в другие группировки</t>
  </si>
  <si>
    <t>10.91</t>
  </si>
  <si>
    <t>Производство готовых кормов для животных, содержащихся на фермах</t>
  </si>
  <si>
    <t>10.92</t>
  </si>
  <si>
    <t>Производство готовых кормов для непродуктивных животных</t>
  </si>
  <si>
    <t>11.01</t>
  </si>
  <si>
    <t>Перегонка, очистка и смешивание спиртов</t>
  </si>
  <si>
    <t>11.02</t>
  </si>
  <si>
    <t>Производство вина из винограда</t>
  </si>
  <si>
    <t>11.03</t>
  </si>
  <si>
    <t>Производство сидра и прочих плодовых вин</t>
  </si>
  <si>
    <t>11.04</t>
  </si>
  <si>
    <t>Производство прочих недистиллированных напитков из сброженных материалов</t>
  </si>
  <si>
    <t>11.05</t>
  </si>
  <si>
    <t>Производство пива</t>
  </si>
  <si>
    <t>11.06</t>
  </si>
  <si>
    <t>Производство солода</t>
  </si>
  <si>
    <t>11.07</t>
  </si>
  <si>
    <t>Производство безалкогольных напитков; производство минеральных вод и прочих питьевых вод в бутылках</t>
  </si>
  <si>
    <t>12.00</t>
  </si>
  <si>
    <t>Производство табачных изделий</t>
  </si>
  <si>
    <t>13.10</t>
  </si>
  <si>
    <t>Подготовка и прядение текстильных волокон</t>
  </si>
  <si>
    <t>13.20</t>
  </si>
  <si>
    <t>Производство текстильных тканей</t>
  </si>
  <si>
    <t>13.30</t>
  </si>
  <si>
    <t>Отделка тканей и текстильных изделий</t>
  </si>
  <si>
    <t>13.91</t>
  </si>
  <si>
    <t>Производство трикотажного и вязаного полотна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</si>
  <si>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</si>
  <si>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</si>
  <si>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</si>
  <si>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</si>
  <si>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</si>
  <si>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веревок, шпагата и сетей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</si>
  <si>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</si>
  <si>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</si>
  <si>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</si>
  <si>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</si>
  <si>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13.99</t>
  </si>
  <si>
    <t>Производство прочих текстильных изделий, не включенных в другие группировки</t>
  </si>
  <si>
    <t>14.11</t>
  </si>
  <si>
    <t>Производство одежды из кожи</t>
  </si>
  <si>
    <t>14.12</t>
  </si>
  <si>
    <t>Производство спецодежды</t>
  </si>
  <si>
    <t>14.13</t>
  </si>
  <si>
    <t>Производство прочей верхней одежды</t>
  </si>
  <si>
    <t>14.14</t>
  </si>
  <si>
    <t>Производство нательного белья</t>
  </si>
  <si>
    <t>14.19</t>
  </si>
  <si>
    <t>Производство прочей одежды и аксессуаров одежды</t>
  </si>
  <si>
    <t>14.20</t>
  </si>
  <si>
    <t>Производство меховых изделий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</si>
  <si>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</si>
  <si>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</si>
  <si>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</si>
  <si>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</si>
  <si>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15.11</t>
  </si>
  <si>
    <t>Дубление и выделка кожи, выделка и крашение меха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</si>
  <si>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</si>
  <si>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</si>
  <si>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15.20</t>
  </si>
  <si>
    <t>Производство обуви</t>
  </si>
  <si>
    <t>16.10</t>
  </si>
  <si>
    <t>Распиловка и строгание древесины</t>
  </si>
  <si>
    <t>16.21</t>
  </si>
  <si>
    <t>Производство шпона, фанеры, деревянных плит и панелей</t>
  </si>
  <si>
    <t>16.22</t>
  </si>
  <si>
    <t>Производство сборных паркетных покрытий</t>
  </si>
  <si>
    <t>16.23</t>
  </si>
  <si>
    <t>Производство прочих деревянных строительных конструкций и столярных изделий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</si>
  <si>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</si>
  <si>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</si>
  <si>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</si>
  <si>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</si>
  <si>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17.11</t>
  </si>
  <si>
    <t>Производство целлюлозы и древесной массы</t>
  </si>
  <si>
    <t>17.12</t>
  </si>
  <si>
    <t>Производство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</si>
  <si>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</si>
  <si>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</si>
  <si>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</si>
  <si>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</si>
  <si>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</si>
  <si>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</si>
  <si>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17.24</t>
  </si>
  <si>
    <t>Производство обоев</t>
  </si>
  <si>
    <t>17.29</t>
  </si>
  <si>
    <t>Производство прочих изделий из бумаги и картона</t>
  </si>
  <si>
    <t>18.11</t>
  </si>
  <si>
    <t>Печатание газет</t>
  </si>
  <si>
    <t>18.12</t>
  </si>
  <si>
    <t>Прочие виды полиграфической деятельности</t>
  </si>
  <si>
    <t>18.13</t>
  </si>
  <si>
    <t>Изготовление печатных форм и подготовительная деятельность</t>
  </si>
  <si>
    <t>18.14</t>
  </si>
  <si>
    <t>Деятельность брошюровочно- переплетная и отделочная и сопутствующие услуги</t>
  </si>
  <si>
    <t>18.20</t>
  </si>
  <si>
    <t>Копирование записанных носителей информации</t>
  </si>
  <si>
    <t>19.10</t>
  </si>
  <si>
    <t>Производство кокса</t>
  </si>
  <si>
    <t>19.20</t>
  </si>
  <si>
    <t>Производство нефтепродуктов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</si>
  <si>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</si>
  <si>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</si>
  <si>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</si>
  <si>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</si>
  <si>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</si>
  <si>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</si>
  <si>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</si>
  <si>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</si>
  <si>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</si>
  <si>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</si>
  <si>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</si>
  <si>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</si>
  <si>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</si>
  <si>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</si>
  <si>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</si>
  <si>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</si>
  <si>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20.15</t>
  </si>
  <si>
    <t>Производство удобрений и азотных соединений</t>
  </si>
  <si>
    <t>20.16</t>
  </si>
  <si>
    <t>Производство пластмасс и синтетических смол в первичных формах</t>
  </si>
  <si>
    <t>20.17</t>
  </si>
  <si>
    <t>Производство синтетического каучука в первичных формах</t>
  </si>
  <si>
    <t>20.20</t>
  </si>
  <si>
    <t>Производство пестицидов и прочих агрохимических продуктов</t>
  </si>
  <si>
    <t>20.30</t>
  </si>
  <si>
    <t>Производство красок, лаков и аналогичных материалов для нанесения покрытий, полиграфических красок и мастик</t>
  </si>
  <si>
    <t>20.41</t>
  </si>
  <si>
    <t>Производство мыла и моющих, чистящих и полирующих средств</t>
  </si>
  <si>
    <t>20.42</t>
  </si>
  <si>
    <t>Производство парфюмерных и косметических средств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</si>
  <si>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</si>
  <si>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</si>
  <si>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</si>
  <si>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</si>
  <si>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</si>
  <si>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</si>
  <si>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</si>
  <si>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Производство прочих химических продуктов, не включенных в другие группировки</t>
  </si>
  <si>
    <t>20.60</t>
  </si>
  <si>
    <t>Производство химических волокон</t>
  </si>
  <si>
    <t>21.10</t>
  </si>
  <si>
    <t>Производство фармацевтических субстанций</t>
  </si>
  <si>
    <t>21.20</t>
  </si>
  <si>
    <t>Производство лекарственных препаратов и материалов, применяемых в медицинских целях</t>
  </si>
  <si>
    <t>22.11</t>
  </si>
  <si>
    <t>Производство резиновых шин, покрышек и камер; восстановление резиновых шин и покрышек</t>
  </si>
  <si>
    <t>22.19</t>
  </si>
  <si>
    <t>Производство прочих резиновых изделий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</si>
  <si>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</si>
  <si>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</si>
  <si>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</si>
  <si>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</si>
  <si>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</si>
  <si>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</si>
  <si>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</si>
  <si>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</si>
  <si>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23.11</t>
  </si>
  <si>
    <t>Производство листового стекла</t>
  </si>
  <si>
    <t>23.12</t>
  </si>
  <si>
    <t>Формирование и обработка листового стекла</t>
  </si>
  <si>
    <t>23.13</t>
  </si>
  <si>
    <t>Производство полых стеклянных изделий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</si>
  <si>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</si>
  <si>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</si>
  <si>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</si>
  <si>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</si>
  <si>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23.20</t>
  </si>
  <si>
    <t>Производство огнеупорных изделий</t>
  </si>
  <si>
    <t>23.31</t>
  </si>
  <si>
    <t>Производство керамических плит и плиток</t>
  </si>
  <si>
    <t>23.32</t>
  </si>
  <si>
    <t>Производство кирпича, черепицы и прочих строительных изделий из обожженной глины</t>
  </si>
  <si>
    <t>23.41</t>
  </si>
  <si>
    <t>Производство хозяйственных и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</si>
  <si>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</si>
  <si>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</si>
  <si>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</si>
  <si>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</si>
  <si>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</si>
  <si>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</si>
  <si>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23.49</t>
  </si>
  <si>
    <t>Производство прочих керамических изделий</t>
  </si>
  <si>
    <t>23.51</t>
  </si>
  <si>
    <t>Производство цемента</t>
  </si>
  <si>
    <t>23.52</t>
  </si>
  <si>
    <t>Производство извести и гипса</t>
  </si>
  <si>
    <t>23.61</t>
  </si>
  <si>
    <t>Производство изделий из бетона для использования в строительстве</t>
  </si>
  <si>
    <t>23.62</t>
  </si>
  <si>
    <t>Производство гипсовых изделий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</si>
  <si>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</si>
  <si>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</si>
  <si>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</si>
  <si>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</si>
  <si>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23.65</t>
  </si>
  <si>
    <t>Производство изделий из хризотилцемента и волокнистого цемента</t>
  </si>
  <si>
    <t>23.69</t>
  </si>
  <si>
    <t>Производство прочих изделий из гипса, бетона или цемента</t>
  </si>
  <si>
    <t>23.70</t>
  </si>
  <si>
    <t>Резка, обработка и отделка камня</t>
  </si>
  <si>
    <t>23.91</t>
  </si>
  <si>
    <t>Производство абразивных изделий</t>
  </si>
  <si>
    <t>23.99</t>
  </si>
  <si>
    <t>Производство прочей неметаллической минеральной продукции, не включенной в другие группировки</t>
  </si>
  <si>
    <t>24.10</t>
  </si>
  <si>
    <t>Производство чугуна, стали и ферросплавов</t>
  </si>
  <si>
    <t>24.20</t>
  </si>
  <si>
    <t>Производство стальных труб, полых профилей и фитингов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</si>
  <si>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</si>
  <si>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</si>
  <si>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</si>
  <si>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</si>
  <si>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</si>
  <si>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</si>
  <si>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</si>
  <si>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</si>
  <si>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</si>
  <si>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</si>
  <si>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</si>
  <si>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</si>
  <si>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</si>
  <si>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</si>
  <si>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24.44</t>
  </si>
  <si>
    <t>Производство меди</t>
  </si>
  <si>
    <t>24.45</t>
  </si>
  <si>
    <t>Производство прочих цветных металлов</t>
  </si>
  <si>
    <t>24.46</t>
  </si>
  <si>
    <t>Производство ядерного топлива</t>
  </si>
  <si>
    <t>24.51</t>
  </si>
  <si>
    <t>Литье чугуна</t>
  </si>
  <si>
    <t>24.52</t>
  </si>
  <si>
    <t>Литье стали</t>
  </si>
  <si>
    <t>24.53</t>
  </si>
  <si>
    <t>Литье легких металлов</t>
  </si>
  <si>
    <t>24.54</t>
  </si>
  <si>
    <t>Литье прочих цветных металлов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</si>
  <si>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</si>
  <si>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</si>
  <si>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</si>
  <si>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</si>
  <si>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25.21</t>
  </si>
  <si>
    <t>Производство радиаторов и котлов центрального отопления</t>
  </si>
  <si>
    <t>25.29</t>
  </si>
  <si>
    <t>Производство прочих металлических цистерн, резервуаров и емкостей</t>
  </si>
  <si>
    <t>25.30</t>
  </si>
  <si>
    <t>Производство паровых котлов, кроме котлов центрального отопления</t>
  </si>
  <si>
    <t>25.40</t>
  </si>
  <si>
    <t>Производство оружия и боеприпасов</t>
  </si>
  <si>
    <t>25.50</t>
  </si>
  <si>
    <t>Ковка, прессование, штамповка и профилирование, изготовление изделий методом порошковой металлургии</t>
  </si>
  <si>
    <t>25.61</t>
  </si>
  <si>
    <t>Обработка металлов и нанесение покрытий на металлы</t>
  </si>
  <si>
    <t>25.62</t>
  </si>
  <si>
    <t>Обработка металлических изделий механическая</t>
  </si>
  <si>
    <t>25.71</t>
  </si>
  <si>
    <t>Производство ножевых изделий и столовых приборов</t>
  </si>
  <si>
    <t>25.72</t>
  </si>
  <si>
    <t>Производство замков, петель</t>
  </si>
  <si>
    <t>25.73</t>
  </si>
  <si>
    <t>Производство инструмента</t>
  </si>
  <si>
    <t>25.91</t>
  </si>
  <si>
    <t>Производство металлических бочек и аналогичных емкостей</t>
  </si>
  <si>
    <t>25.92</t>
  </si>
  <si>
    <t>Производство тары из легких металлов</t>
  </si>
  <si>
    <t>25.93</t>
  </si>
  <si>
    <t>Производство изделий из проволоки, цепей и пружин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</si>
  <si>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</si>
  <si>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</si>
  <si>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</si>
  <si>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</si>
  <si>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26.11</t>
  </si>
  <si>
    <t>Производство элементов электронной аппаратуры</t>
  </si>
  <si>
    <t>26.12</t>
  </si>
  <si>
    <t>Производство электронных печатных плат</t>
  </si>
  <si>
    <t>26.20</t>
  </si>
  <si>
    <t>Производство компьютеров и периферийного оборудования</t>
  </si>
  <si>
    <t>26.30</t>
  </si>
  <si>
    <t>Производство коммуникационного оборудования</t>
  </si>
  <si>
    <t>26.40</t>
  </si>
  <si>
    <t>Производство бытовой электроники</t>
  </si>
  <si>
    <t>26.51</t>
  </si>
  <si>
    <t>Производство инструментов и приборов для измерения, тестирования и навигации</t>
  </si>
  <si>
    <t>26.52</t>
  </si>
  <si>
    <t>Производство часов</t>
  </si>
  <si>
    <t>26.60</t>
  </si>
  <si>
    <t>Производство облучающего и электротерапевтического оборудования, применяемого в медицинских целях</t>
  </si>
  <si>
    <t>26.70</t>
  </si>
  <si>
    <t>Производство оптических приборов, фото- и кинооборудования</t>
  </si>
  <si>
    <t>26.80</t>
  </si>
  <si>
    <t>Производство незаписанных магнитных и оптических технических носителей информации</t>
  </si>
  <si>
    <t>27.11</t>
  </si>
  <si>
    <t>Производство электродвигателей, электрогенераторов и трансформаторов</t>
  </si>
  <si>
    <t>27.12</t>
  </si>
  <si>
    <t>Производство электрической распределительной и регулирующей аппаратуры</t>
  </si>
  <si>
    <t>27.20</t>
  </si>
  <si>
    <t>Производство электрических аккумуляторов и аккумуляторных батарей</t>
  </si>
  <si>
    <t>27.31</t>
  </si>
  <si>
    <t>Производство волоконно-оптических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</si>
  <si>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</si>
  <si>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</si>
  <si>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27.33</t>
  </si>
  <si>
    <t>Производство электроустановочных изделий</t>
  </si>
  <si>
    <t>27.40</t>
  </si>
  <si>
    <t>Производство электрических ламп и осветительного оборудования</t>
  </si>
  <si>
    <t>27.51</t>
  </si>
  <si>
    <t>Производство бытовых электрических приборов</t>
  </si>
  <si>
    <t>27.52</t>
  </si>
  <si>
    <t>Производство бытовых неэлектрических приборов</t>
  </si>
  <si>
    <t>27.90</t>
  </si>
  <si>
    <t>Производство прочего электрического оборудования</t>
  </si>
  <si>
    <t>28.11</t>
  </si>
  <si>
    <t>Производство двигателей и турбин, кроме авиационных, автомобильных и мотоциклетных двигателей</t>
  </si>
  <si>
    <t>28.12</t>
  </si>
  <si>
    <t>Производство гидравлического и пневматического силового оборудования</t>
  </si>
  <si>
    <t>28.13</t>
  </si>
  <si>
    <t>Производство прочих насосов и компрессоров</t>
  </si>
  <si>
    <t>28.14</t>
  </si>
  <si>
    <t>Производство арматуры трубопроводной (арматуры)</t>
  </si>
  <si>
    <t>28.15</t>
  </si>
  <si>
    <t>Производство подшипников, зубчатых передач, элементов механических передач и приводов</t>
  </si>
  <si>
    <t>28.21</t>
  </si>
  <si>
    <t>Производство печей, термокамер и печных горелок</t>
  </si>
  <si>
    <t>28.22</t>
  </si>
  <si>
    <t>Производство подъемно-транспортного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</si>
  <si>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</si>
  <si>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</si>
  <si>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</si>
  <si>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</si>
  <si>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</si>
  <si>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</si>
  <si>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28.29</t>
  </si>
  <si>
    <t>Производство прочих машин и оборудования общего назначения, не включенного в другие группировки</t>
  </si>
  <si>
    <t>28.30</t>
  </si>
  <si>
    <t>Производство машин и оборудования для сельского и лесного хозяйства</t>
  </si>
  <si>
    <t>28.41</t>
  </si>
  <si>
    <t>Производство металлообрабатывающего оборудования</t>
  </si>
  <si>
    <t>28.49</t>
  </si>
  <si>
    <t>Производство прочих станков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</si>
  <si>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</si>
  <si>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</si>
  <si>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</si>
  <si>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добычи полезных ископаемых и строительства</t>
  </si>
  <si>
    <t>28.93</t>
  </si>
  <si>
    <t>Производство машин и оборудования для производства пищевых продуктов, напитков и табачных изделий</t>
  </si>
  <si>
    <t>28.94</t>
  </si>
  <si>
    <t>Производство машин и оборудования для изготовления текстильных, швейных, меховых и кожаных изделий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</si>
  <si>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</si>
  <si>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</si>
  <si>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</si>
  <si>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</si>
  <si>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</t>
  </si>
  <si>
    <t>Производство прочих машин и оборудования специального назначения, не включенных в другие группировки</t>
  </si>
  <si>
    <t>29.10.1</t>
  </si>
  <si>
    <t>Производство двигателей внутреннего сгорания автотранспортных средств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</si>
  <si>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</si>
  <si>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</si>
  <si>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</si>
  <si>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</si>
  <si>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</si>
  <si>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</si>
  <si>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</si>
  <si>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</si>
  <si>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29.20</t>
  </si>
  <si>
    <t>Производство кузовов для автотранспортных средств; производство прицепов и полуприцепов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</si>
  <si>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</si>
  <si>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</si>
  <si>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</si>
  <si>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</si>
  <si>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30.11</t>
  </si>
  <si>
    <t>Строительство кораблей, судов и плавучих конструкций</t>
  </si>
  <si>
    <t>30.12</t>
  </si>
  <si>
    <t>Строительство прогулочных и спортивных судов</t>
  </si>
  <si>
    <t>30.20</t>
  </si>
  <si>
    <t>Производство железнодорожных локомотивов и подвижного состава</t>
  </si>
  <si>
    <t>30.30</t>
  </si>
  <si>
    <t>Производство летательных аппаратов, включая космические, и соответствующего оборудования</t>
  </si>
  <si>
    <t>30.40</t>
  </si>
  <si>
    <t>Производство военных боевых машин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</si>
  <si>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</si>
  <si>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</si>
  <si>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</si>
  <si>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</si>
  <si>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30.99</t>
  </si>
  <si>
    <t>Производство прочих транспортных средств и оборудования, не включенных в другие группировки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</si>
  <si>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</si>
  <si>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</si>
  <si>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</si>
  <si>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</si>
  <si>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</si>
  <si>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</si>
  <si>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</si>
  <si>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</si>
  <si>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32.11</t>
  </si>
  <si>
    <t>Чеканка монет</t>
  </si>
  <si>
    <t>32.12</t>
  </si>
  <si>
    <t>Производство ювелирных изделий и аналогичных изделий</t>
  </si>
  <si>
    <t>32.13</t>
  </si>
  <si>
    <t>Производство бижутерии и подобных товаров</t>
  </si>
  <si>
    <t>32.20</t>
  </si>
  <si>
    <t>Производство музыкальных инструментов</t>
  </si>
  <si>
    <t>32.30</t>
  </si>
  <si>
    <t>Производство спортивных товаров</t>
  </si>
  <si>
    <t>32.40</t>
  </si>
  <si>
    <t>Производство игр и игрушек</t>
  </si>
  <si>
    <t>32.50</t>
  </si>
  <si>
    <t>Производство медицинских инструментов и оборудования</t>
  </si>
  <si>
    <t>32.91</t>
  </si>
  <si>
    <t>Производство метел и щеток</t>
  </si>
  <si>
    <t>32.99</t>
  </si>
  <si>
    <t>Производство прочих готовых изделий, не включенных в другие группировки</t>
  </si>
  <si>
    <t>33.11</t>
  </si>
  <si>
    <t>Ремонт металлоизделий</t>
  </si>
  <si>
    <t>33.12</t>
  </si>
  <si>
    <t>Ремонт машин и оборудования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</si>
  <si>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</si>
  <si>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</si>
  <si>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</si>
  <si>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</si>
  <si>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</si>
  <si>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</si>
  <si>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</si>
  <si>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</si>
  <si>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</si>
  <si>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</si>
  <si>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</si>
  <si>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</si>
  <si>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33.20</t>
  </si>
  <si>
    <t>Монтаж промышленных машин и оборудования</t>
  </si>
  <si>
    <t>35.11</t>
  </si>
  <si>
    <t>Производство электроэнергии</t>
  </si>
  <si>
    <t>35.12</t>
  </si>
  <si>
    <t>Передача электроэнергии и технологическое присоединение к распределительным электросетям</t>
  </si>
  <si>
    <t>35.13</t>
  </si>
  <si>
    <t>Распределение электроэнергии</t>
  </si>
  <si>
    <t>35.14</t>
  </si>
  <si>
    <t>Торговля электроэнергией</t>
  </si>
  <si>
    <t>35.21</t>
  </si>
  <si>
    <t>Производство газа</t>
  </si>
  <si>
    <t>35.22</t>
  </si>
  <si>
    <t>Распределение газообразного топлива по газораспределительным сетям</t>
  </si>
  <si>
    <t>35.23</t>
  </si>
  <si>
    <t>Торговля газообразным топливом, подаваемым по распределительным сетям</t>
  </si>
  <si>
    <t>35.30</t>
  </si>
  <si>
    <t>Производство, передача и распределение пара и горячей воды; кондиционирование воздуха</t>
  </si>
  <si>
    <t>36.00</t>
  </si>
  <si>
    <t>Забор, очистка и распределение воды</t>
  </si>
  <si>
    <t>37.00</t>
  </si>
  <si>
    <t>Сбор и обработка сточных вод</t>
  </si>
  <si>
    <t>38.11</t>
  </si>
  <si>
    <t>Сбор неопасных отходов</t>
  </si>
  <si>
    <t>38.12</t>
  </si>
  <si>
    <t>Сбор опасных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</si>
  <si>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</si>
  <si>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</si>
  <si>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</si>
  <si>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</si>
  <si>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</si>
  <si>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</si>
  <si>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</si>
  <si>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</si>
  <si>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39.00</t>
  </si>
  <si>
    <t>Предоставление услуг в области ликвидации последствий загрязнений и прочих услуг, связанных с удалением отходов</t>
  </si>
  <si>
    <t>41.10</t>
  </si>
  <si>
    <t>Разработка строительных проектов</t>
  </si>
  <si>
    <t>41.20</t>
  </si>
  <si>
    <t>Строительство жилых и нежилых зданий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</si>
  <si>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</si>
  <si>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</si>
  <si>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</si>
  <si>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</si>
  <si>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</si>
  <si>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</si>
  <si>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</si>
  <si>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</si>
  <si>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</si>
  <si>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</si>
  <si>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42.91</t>
  </si>
  <si>
    <t>Строительство водных сооружений</t>
  </si>
  <si>
    <t>42.99</t>
  </si>
  <si>
    <t>Строительство прочих инженерных сооружений, не включенных в другие группировки</t>
  </si>
  <si>
    <t>43.11</t>
  </si>
  <si>
    <t>Разборка и снос зданий</t>
  </si>
  <si>
    <t>43.12</t>
  </si>
  <si>
    <t>Подготовка строительной площадки</t>
  </si>
  <si>
    <t>43.13</t>
  </si>
  <si>
    <t>Разведочное бурение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</si>
  <si>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</si>
  <si>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</si>
  <si>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</si>
  <si>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</si>
  <si>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</si>
  <si>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</si>
  <si>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43.31</t>
  </si>
  <si>
    <t>Производство штукатурных работ</t>
  </si>
  <si>
    <t>43.32</t>
  </si>
  <si>
    <t>Работы столярные и плотничные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</si>
  <si>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</si>
  <si>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</si>
  <si>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</si>
  <si>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</si>
  <si>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43.39</t>
  </si>
  <si>
    <t>Производство прочих отделочных и завершающих работ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</si>
  <si>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</si>
  <si>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</si>
  <si>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</si>
  <si>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</si>
  <si>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45.11</t>
  </si>
  <si>
    <t>Торговля легковыми автомобилями и грузовыми автомобилями малой грузоподъемности</t>
  </si>
  <si>
    <t>45.19</t>
  </si>
  <si>
    <t>Торговля прочими автотранспортными средствами</t>
  </si>
  <si>
    <t>45.20</t>
  </si>
  <si>
    <t>Техническое обслуживание и ремонт автотранспортных средств</t>
  </si>
  <si>
    <t>45.31</t>
  </si>
  <si>
    <t>Торговля оптовая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</si>
  <si>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</si>
  <si>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</si>
  <si>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</si>
  <si>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</si>
  <si>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</si>
  <si>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</si>
  <si>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</si>
  <si>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</si>
  <si>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</si>
  <si>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</si>
  <si>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</si>
  <si>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 и мототранспортных средств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</si>
  <si>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</si>
  <si>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</si>
  <si>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46.12</t>
  </si>
  <si>
    <t>Деятельность агентов по оптовой торговле топливом, рудами, металлами и химическими веществами</t>
  </si>
  <si>
    <t>46.13</t>
  </si>
  <si>
    <t>Деятельность агентов по оптовой торговле лесоматериалами и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</si>
  <si>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</si>
  <si>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</si>
  <si>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</si>
  <si>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</si>
  <si>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</si>
  <si>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</si>
  <si>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46.17</t>
  </si>
  <si>
    <t>Деятельность агентов по оптовой торговле пищевыми продуктами, напитками и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</si>
  <si>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</si>
  <si>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</si>
  <si>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46.19</t>
  </si>
  <si>
    <t>Деятельность агентов по оптовой торговле универсальным ассортиментом товаров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</si>
  <si>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</si>
  <si>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</si>
  <si>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</si>
  <si>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</si>
  <si>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</si>
  <si>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</si>
  <si>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</si>
  <si>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</si>
  <si>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46.31</t>
  </si>
  <si>
    <t>Торговля оптовая фруктами и овощами</t>
  </si>
  <si>
    <t>46.32</t>
  </si>
  <si>
    <t>Торговля оптовая мясом и мясными продуктами</t>
  </si>
  <si>
    <t>46.33</t>
  </si>
  <si>
    <t>Торговля оптовая молочными продуктами, яйцами и пищевыми маслами и жирами</t>
  </si>
  <si>
    <t>46.34</t>
  </si>
  <si>
    <t>Торговля оптовая напитками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</si>
  <si>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</si>
  <si>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</si>
  <si>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</si>
  <si>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</si>
  <si>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</si>
  <si>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</si>
  <si>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</si>
  <si>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</si>
  <si>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46.39</t>
  </si>
  <si>
    <t>Торговля оптовая неспециализированная пищевыми продуктами, напитками и табачными изделиями</t>
  </si>
  <si>
    <t>46.41</t>
  </si>
  <si>
    <t>Торговля оптовая текстильными изделиями</t>
  </si>
  <si>
    <t>46.42</t>
  </si>
  <si>
    <t>Торговля оптовая одеждой и обувью</t>
  </si>
  <si>
    <t>46.43</t>
  </si>
  <si>
    <t>Торговля оптовая бытовыми электротоварами</t>
  </si>
  <si>
    <t>46.44</t>
  </si>
  <si>
    <t>Торговля оптовая изделиями из керамики и стекла и чистящими средствами</t>
  </si>
  <si>
    <t>46.45</t>
  </si>
  <si>
    <t>Торговля оптовая парфюмерными и косметическими товарами</t>
  </si>
  <si>
    <t>46.46</t>
  </si>
  <si>
    <t>Торговля оптовая фармацевтической продукцией</t>
  </si>
  <si>
    <t>46.47</t>
  </si>
  <si>
    <t>Торговля оптовая мебелью, коврами и осветительным оборудованием</t>
  </si>
  <si>
    <t>46.48</t>
  </si>
  <si>
    <t>Торговля оптовая часами и ювелирными изделиями</t>
  </si>
  <si>
    <t>46.49</t>
  </si>
  <si>
    <t>Торговля оптовая прочими бытовыми товарами</t>
  </si>
  <si>
    <t>46.51</t>
  </si>
  <si>
    <t>Торговля оптовая компьютерами, периферийными устройствами к компьютерам и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</si>
  <si>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</si>
  <si>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</si>
  <si>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46.61</t>
  </si>
  <si>
    <t>Торговля оптовая машинами, оборудованием и инструментами для сельского хозяйства</t>
  </si>
  <si>
    <t>46.62</t>
  </si>
  <si>
    <t>Торговля оптовая станками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</si>
  <si>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</si>
  <si>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</si>
  <si>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</si>
  <si>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</si>
  <si>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</si>
  <si>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</si>
  <si>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</si>
  <si>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</si>
  <si>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</si>
  <si>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</si>
  <si>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46.71</t>
  </si>
  <si>
    <t>Торговля оптовая твердым, жидким и газообразным топливом и подобными продуктами</t>
  </si>
  <si>
    <t>46.72</t>
  </si>
  <si>
    <t>Торговля оптовая металлами и металлическими рудами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</si>
  <si>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</si>
  <si>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</si>
  <si>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46.74</t>
  </si>
  <si>
    <t>Торговля оптовая скобяными изделиями, водопроводным и отопительным оборудованием и принадлежностями</t>
  </si>
  <si>
    <t>46.75</t>
  </si>
  <si>
    <t>Торговля оптовая химическими продуктами</t>
  </si>
  <si>
    <t>46.76</t>
  </si>
  <si>
    <t>Торговля оптовая прочими промежуточными продуктами</t>
  </si>
  <si>
    <t>46.77</t>
  </si>
  <si>
    <t>Торговля оптовая отходами и ломом</t>
  </si>
  <si>
    <t>46.90</t>
  </si>
  <si>
    <t>Торговля оптовая неспециализированная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</si>
  <si>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</si>
  <si>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</si>
  <si>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47.19</t>
  </si>
  <si>
    <t>Торговля розничная прочая в неспециализированных магазинах</t>
  </si>
  <si>
    <t>47.21</t>
  </si>
  <si>
    <t>Торговля розничная фруктами и овощами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</si>
  <si>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</si>
  <si>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</si>
  <si>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</si>
  <si>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</si>
  <si>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</si>
  <si>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</si>
  <si>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47.25</t>
  </si>
  <si>
    <t>Торговля розничная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</si>
  <si>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</si>
  <si>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</si>
  <si>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</si>
  <si>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</si>
  <si>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47.30</t>
  </si>
  <si>
    <t>Торговля розничная моторным топливом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</si>
  <si>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</si>
  <si>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</si>
  <si>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</si>
  <si>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</si>
  <si>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</si>
  <si>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</si>
  <si>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</si>
  <si>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</si>
  <si>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</si>
  <si>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</si>
  <si>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</si>
  <si>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</si>
  <si>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</si>
  <si>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</si>
  <si>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</si>
  <si>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</si>
  <si>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</si>
  <si>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</si>
  <si>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</si>
  <si>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</si>
  <si>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</si>
  <si>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</si>
  <si>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</si>
  <si>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</si>
  <si>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</si>
  <si>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</si>
  <si>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47.71</t>
  </si>
  <si>
    <t>Торговля розничная одеждой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</si>
  <si>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</si>
  <si>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</si>
  <si>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</si>
  <si>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</si>
  <si>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</si>
  <si>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</si>
  <si>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</si>
  <si>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</si>
  <si>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</si>
  <si>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</si>
  <si>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</si>
  <si>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</si>
  <si>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</si>
  <si>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</si>
  <si>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47.79</t>
  </si>
  <si>
    <t>Торговля розничная бывшими в употреблении товарами в магазинах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</si>
  <si>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</si>
  <si>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</si>
  <si>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</si>
  <si>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</si>
  <si>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</si>
  <si>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</si>
  <si>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47.91</t>
  </si>
  <si>
    <t>Торговля розничная по почте или по информационно-коммуникационной сети Интернет</t>
  </si>
  <si>
    <t>47.99</t>
  </si>
  <si>
    <t>Торговля розничная прочая вне магазинов, палаток, рынков</t>
  </si>
  <si>
    <t>49.10</t>
  </si>
  <si>
    <t>Деятельность железнодорожного транспорта: междугородные и международные пассажирские перевозки</t>
  </si>
  <si>
    <t>49.20</t>
  </si>
  <si>
    <t>Деятельность железнодорожного транспорта: грузовые перевозки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</si>
  <si>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</si>
  <si>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</si>
  <si>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49.32</t>
  </si>
  <si>
    <t>Деятельность легкового такси и арендованных легковых автомобилей с водителем</t>
  </si>
  <si>
    <t>49.39</t>
  </si>
  <si>
    <t>Деятельность прочего сухопутного пассажирского транспорта, не включенная в другие группировки</t>
  </si>
  <si>
    <t>49.41</t>
  </si>
  <si>
    <t>Деятельность автомобильного грузового транспорта</t>
  </si>
  <si>
    <t>49.42</t>
  </si>
  <si>
    <t>Предоставление услуг по перевозкам</t>
  </si>
  <si>
    <t>49.50</t>
  </si>
  <si>
    <t>Деятельность трубопроводного транспорта</t>
  </si>
  <si>
    <t>50.10</t>
  </si>
  <si>
    <t>Деятельность морского пассажирского транспорта</t>
  </si>
  <si>
    <t>50.20</t>
  </si>
  <si>
    <t>Деятельность морского грузового транспорта</t>
  </si>
  <si>
    <t>50.30</t>
  </si>
  <si>
    <t>Деятельность внутреннего водного пассажирского транспорта</t>
  </si>
  <si>
    <t>50.40</t>
  </si>
  <si>
    <t>Деятельность внутреннего водного грузового транспорта</t>
  </si>
  <si>
    <t>51.10</t>
  </si>
  <si>
    <t>Деятельность пассажирского воздушного транспорта</t>
  </si>
  <si>
    <t>51.21</t>
  </si>
  <si>
    <t>Деятельность грузового воздушного транспорта</t>
  </si>
  <si>
    <t>51.22</t>
  </si>
  <si>
    <t>Деятельность космического транспорта</t>
  </si>
  <si>
    <t>52.10</t>
  </si>
  <si>
    <t>Деятельность по складированию и хранению</t>
  </si>
  <si>
    <t>52.21</t>
  </si>
  <si>
    <t>Деятельность вспомогательная, связанная с сухопутным транспортом</t>
  </si>
  <si>
    <t>52.22</t>
  </si>
  <si>
    <t>Деятельность вспомогательная, связанная с водным транспортом</t>
  </si>
  <si>
    <t>52.23</t>
  </si>
  <si>
    <t>Деятельность вспомогательная, связанная с воздушным и космическим транспортом</t>
  </si>
  <si>
    <t>52.24</t>
  </si>
  <si>
    <t>Транспортная обработка грузов</t>
  </si>
  <si>
    <t>52.29</t>
  </si>
  <si>
    <t>Деятельность вспомогательная прочая, связанная с перевозками</t>
  </si>
  <si>
    <t>53.10</t>
  </si>
  <si>
    <t>Деятельность почтовой связи общего пользования</t>
  </si>
  <si>
    <t>53.20</t>
  </si>
  <si>
    <t>Деятельность почтовой связи прочая и курьерская деятельность</t>
  </si>
  <si>
    <t>55.10</t>
  </si>
  <si>
    <t>Деятельность гостиниц и прочих мест для временного проживания</t>
  </si>
  <si>
    <t>55.20</t>
  </si>
  <si>
    <t>Деятельность по предоставлению мест для краткосрочного проживания</t>
  </si>
  <si>
    <t>55.30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</si>
  <si>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</si>
  <si>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55.90</t>
  </si>
  <si>
    <t>Деятельность по предоставлению прочих мест для временного проживания</t>
  </si>
  <si>
    <t>56.10</t>
  </si>
  <si>
    <t>Деятельность ресторанов и услуги по доставке продуктов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</si>
  <si>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</si>
  <si>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</si>
  <si>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</si>
  <si>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</si>
  <si>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56.30</t>
  </si>
  <si>
    <t>Подача напитков</t>
  </si>
  <si>
    <t>58.11</t>
  </si>
  <si>
    <t>Издание книг</t>
  </si>
  <si>
    <t>58.12</t>
  </si>
  <si>
    <t>Издание адресных справочников и списков адресатов</t>
  </si>
  <si>
    <t>58.13</t>
  </si>
  <si>
    <t>Издание газет</t>
  </si>
  <si>
    <t>58.14</t>
  </si>
  <si>
    <t>Издание журналов и периодических изданий</t>
  </si>
  <si>
    <t>58.19</t>
  </si>
  <si>
    <t>Виды издательской деятельности прочие</t>
  </si>
  <si>
    <t>58.21</t>
  </si>
  <si>
    <t>Издание компьютерных игр</t>
  </si>
  <si>
    <t>58.29</t>
  </si>
  <si>
    <t>Издание прочих программных продуктов</t>
  </si>
  <si>
    <t>59.11</t>
  </si>
  <si>
    <t>Производство кинофильмов, видеофильмов и телевизионных программ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</si>
  <si>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</si>
  <si>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</si>
  <si>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</si>
  <si>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</si>
  <si>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</si>
  <si>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</si>
  <si>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59.20</t>
  </si>
  <si>
    <t>Деятельность в области звукозаписи и издания музыкальных произведений</t>
  </si>
  <si>
    <t>60.10</t>
  </si>
  <si>
    <t>Деятельность в области радиовещания</t>
  </si>
  <si>
    <t>60.20</t>
  </si>
  <si>
    <t>Деятельность в области телевизионного вещания</t>
  </si>
  <si>
    <t>61.10</t>
  </si>
  <si>
    <t>Деятельность в области связи на базе проводных технологий</t>
  </si>
  <si>
    <t>61.20</t>
  </si>
  <si>
    <t>Деятельность в области связи на базе беспроводных технологий</t>
  </si>
  <si>
    <t>61.30</t>
  </si>
  <si>
    <t>Деятельность в области спутниковой связи</t>
  </si>
  <si>
    <t>61.90</t>
  </si>
  <si>
    <t>Деятельность в области телекоммуникаций прочая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</si>
  <si>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</si>
  <si>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</si>
  <si>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</si>
  <si>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</si>
  <si>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62.03</t>
  </si>
  <si>
    <t>Деятельность по управлению компьютерным оборудованием</t>
  </si>
  <si>
    <t>62.09</t>
  </si>
  <si>
    <t>Деятельность, связанная с использованием вычислительной техники и информационных технологий, прочая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</si>
  <si>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</si>
  <si>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</si>
  <si>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63.12</t>
  </si>
  <si>
    <t>Деятельность web-порталов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</si>
  <si>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</si>
  <si>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</si>
  <si>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</si>
  <si>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</si>
  <si>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64.19</t>
  </si>
  <si>
    <t>Денежное посредничество прочее</t>
  </si>
  <si>
    <t>64.20</t>
  </si>
  <si>
    <t>Деятельность холдинговых компаний</t>
  </si>
  <si>
    <t>64.91</t>
  </si>
  <si>
    <t>Деятельность по финансовой аренде (лизингу/сублизингу)</t>
  </si>
  <si>
    <t>64.92</t>
  </si>
  <si>
    <t>Предоставление займов и прочих видов кредита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</si>
  <si>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</si>
  <si>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</si>
  <si>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65.11</t>
  </si>
  <si>
    <t>Страхование жизни</t>
  </si>
  <si>
    <t>65.12</t>
  </si>
  <si>
    <t>Страхование, кроме страхования жизни</t>
  </si>
  <si>
    <t>65.20</t>
  </si>
  <si>
    <t>Перестрахование</t>
  </si>
  <si>
    <t>65.30</t>
  </si>
  <si>
    <t>Деятельность негосударственных пенсионных фондов</t>
  </si>
  <si>
    <t>66.11</t>
  </si>
  <si>
    <t>Управление финансовыми рынками</t>
  </si>
  <si>
    <t>66.12</t>
  </si>
  <si>
    <t>Деятельность брокерская по сделкам с ценными бумагами и товарами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</si>
  <si>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</si>
  <si>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</si>
  <si>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</si>
  <si>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</si>
  <si>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</si>
  <si>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</si>
  <si>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</si>
  <si>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</si>
  <si>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66.30</t>
  </si>
  <si>
    <t>Деятельность по управлению фондами</t>
  </si>
  <si>
    <t>68.10</t>
  </si>
  <si>
    <t>Покупка и продажа собственного недвижимого имущества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</si>
  <si>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</si>
  <si>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</si>
  <si>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</si>
  <si>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</si>
  <si>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68.31</t>
  </si>
  <si>
    <t>Деятельность агентств недвижимости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</si>
  <si>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</si>
  <si>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</si>
  <si>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</si>
  <si>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</si>
  <si>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68.32.3</t>
  </si>
  <si>
    <t>Деятельность по технической инвентаризации недвижимого имущества</t>
  </si>
  <si>
    <t>69.10</t>
  </si>
  <si>
    <t>Деятельность в области права</t>
  </si>
  <si>
    <t>69.20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</si>
  <si>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</si>
  <si>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70.10</t>
  </si>
  <si>
    <t>Деятельность головных офисов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</si>
  <si>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</si>
  <si>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</si>
  <si>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</si>
  <si>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</si>
  <si>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71.11</t>
  </si>
  <si>
    <t>Деятельность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</si>
  <si>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</si>
  <si>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</si>
  <si>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71.20</t>
  </si>
  <si>
    <t>Технические испытания, исследования, анализ и сертификация</t>
  </si>
  <si>
    <t>72.11</t>
  </si>
  <si>
    <t>Научные исследования и разработки в области биотехнологии</t>
  </si>
  <si>
    <t>72.19.1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</si>
  <si>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</si>
  <si>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72.19.3</t>
  </si>
  <si>
    <t>Научные исследования и разработки в области нанотехнологий</t>
  </si>
  <si>
    <t>72.19.4</t>
  </si>
  <si>
    <t>Научные исследования и разработки в области защиты информации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</si>
  <si>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</si>
  <si>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</si>
  <si>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72.20</t>
  </si>
  <si>
    <t>Научные исследования и разработки в области общественных и гуманитарных наук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</si>
  <si>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</si>
  <si>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</si>
  <si>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</si>
  <si>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</si>
  <si>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73.20</t>
  </si>
  <si>
    <t>Исследование конъюнктуры рынка и изучение общественного мнения</t>
  </si>
  <si>
    <t>74.10</t>
  </si>
  <si>
    <t>Деятельность специализированная в области дизайна</t>
  </si>
  <si>
    <t>74.20</t>
  </si>
  <si>
    <t>Деятельность в области фотографии</t>
  </si>
  <si>
    <t>74.30</t>
  </si>
  <si>
    <t>Деятельность по письменному и устному переводу</t>
  </si>
  <si>
    <t>74.90</t>
  </si>
  <si>
    <t>Деятельность профессиональная, научная и техническая прочая, не включенная в другие группировки</t>
  </si>
  <si>
    <t>75.00</t>
  </si>
  <si>
    <t>Деятельность ветеринарная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</si>
  <si>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</si>
  <si>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</si>
  <si>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</si>
  <si>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</si>
  <si>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77.21</t>
  </si>
  <si>
    <t>Прокат и аренда товаров для отдыха и спортивных товаров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</si>
  <si>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</si>
  <si>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</si>
  <si>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</si>
  <si>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</si>
  <si>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77.31</t>
  </si>
  <si>
    <t>Аренда и лизинг сельскохозяйственных машин и оборудования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</si>
  <si>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</si>
  <si>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</si>
  <si>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</si>
  <si>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</si>
  <si>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</si>
  <si>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</si>
  <si>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</si>
  <si>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</si>
  <si>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</si>
  <si>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</si>
  <si>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77.40</t>
  </si>
  <si>
    <t>Аренда интеллектуальной собственности и подобной продукции, кроме авторских прав</t>
  </si>
  <si>
    <t>78.10</t>
  </si>
  <si>
    <t>Деятельность агентств по подбору персонала</t>
  </si>
  <si>
    <t>78.20</t>
  </si>
  <si>
    <t>Деятельность агентств по временному трудоустройству</t>
  </si>
  <si>
    <t>78.30</t>
  </si>
  <si>
    <t>Деятельность по подбору персонала прочая</t>
  </si>
  <si>
    <t>79.11</t>
  </si>
  <si>
    <t>Деятельность туристических агентств</t>
  </si>
  <si>
    <t>79.12</t>
  </si>
  <si>
    <t>Деятельность туроператоров</t>
  </si>
  <si>
    <t>79.90</t>
  </si>
  <si>
    <t>Услуги по бронированию прочие и сопутствующая деятельность</t>
  </si>
  <si>
    <t>80.10</t>
  </si>
  <si>
    <t>Деятельность частных охранных служб</t>
  </si>
  <si>
    <t>80.20</t>
  </si>
  <si>
    <t>Деятельность систем обеспечения безопасности</t>
  </si>
  <si>
    <t>80.30</t>
  </si>
  <si>
    <t>Деятельность по расследованию</t>
  </si>
  <si>
    <t>81.10</t>
  </si>
  <si>
    <t>Деятельность по комплексному обслуживанию помещений</t>
  </si>
  <si>
    <t>81.21</t>
  </si>
  <si>
    <t>Деятельность по общей уборке зданий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</si>
  <si>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</si>
  <si>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</si>
  <si>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</si>
  <si>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</si>
  <si>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81.30</t>
  </si>
  <si>
    <t>Деятельность по благоустройству ландшафта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</si>
  <si>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</si>
  <si>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</si>
  <si>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</si>
  <si>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</si>
  <si>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82.20</t>
  </si>
  <si>
    <t>Деятельность центров обработки телефонных вызовов</t>
  </si>
  <si>
    <t>82.30</t>
  </si>
  <si>
    <t>Деятельность по организации конференций и выставок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</si>
  <si>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</si>
  <si>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</si>
  <si>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</si>
  <si>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</si>
  <si>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</si>
  <si>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</si>
  <si>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</si>
  <si>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</si>
  <si>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</si>
  <si>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</si>
  <si>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84.13</t>
  </si>
  <si>
    <t>Регулирование и содействие эффективному ведению экономической деятельности предприятий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</si>
  <si>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</si>
  <si>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</si>
  <si>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</si>
  <si>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</si>
  <si>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</si>
  <si>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</si>
  <si>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</si>
  <si>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</si>
  <si>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</si>
  <si>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</si>
  <si>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84.30</t>
  </si>
  <si>
    <t>Деятельность в области обязательного социального обеспечения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</si>
  <si>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</si>
  <si>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</si>
  <si>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</si>
  <si>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</si>
  <si>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</si>
  <si>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</si>
  <si>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</si>
  <si>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</si>
  <si>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85.21</t>
  </si>
  <si>
    <t>Образование профессиональное среднее</t>
  </si>
  <si>
    <t>85.22</t>
  </si>
  <si>
    <t>Образование высшее</t>
  </si>
  <si>
    <t>85.23</t>
  </si>
  <si>
    <t>Подготовка кадров высшей квалификации</t>
  </si>
  <si>
    <t>85.30</t>
  </si>
  <si>
    <t>Обучение профессиональное</t>
  </si>
  <si>
    <t>85.41</t>
  </si>
  <si>
    <t>Образование дополнительное детей и взрослых</t>
  </si>
  <si>
    <t>85.42</t>
  </si>
  <si>
    <t>Образование профессиональное дополнительное</t>
  </si>
  <si>
    <t>86.10</t>
  </si>
  <si>
    <t>Деятельность больничных организаций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</si>
  <si>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</si>
  <si>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</si>
  <si>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</si>
  <si>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</si>
  <si>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</si>
  <si>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</si>
  <si>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86.90</t>
  </si>
  <si>
    <t>Деятельность в области медицины прочая</t>
  </si>
  <si>
    <t>87.10</t>
  </si>
  <si>
    <t>Деятельность по медицинскому уходу с обеспечением проживания</t>
  </si>
  <si>
    <t>87.20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</si>
  <si>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</si>
  <si>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87.30</t>
  </si>
  <si>
    <t>Деятельность по уходу за престарелыми и инвалидами с обеспечением проживания</t>
  </si>
  <si>
    <t>87.90</t>
  </si>
  <si>
    <t>Деятельность по уходу с обеспечением проживания прочая</t>
  </si>
  <si>
    <t>88.10</t>
  </si>
  <si>
    <t>Предоставление социальных услуг без обеспечения проживания престарелым и инвалидам</t>
  </si>
  <si>
    <t>88.91</t>
  </si>
  <si>
    <t>Предоставление услуг по дневному уходу за детьми</t>
  </si>
  <si>
    <t>88.99</t>
  </si>
  <si>
    <t>Предоставление прочих социальных услуг без обеспечения проживания, не включенных в другие группировки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</si>
  <si>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</si>
  <si>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</si>
  <si>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</si>
  <si>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</si>
  <si>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</si>
  <si>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</si>
  <si>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</si>
  <si>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</si>
  <si>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</si>
  <si>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</si>
  <si>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</si>
  <si>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</si>
  <si>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</si>
  <si>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</si>
  <si>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</si>
  <si>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</si>
  <si>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</si>
  <si>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</si>
  <si>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</si>
  <si>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</si>
  <si>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</si>
  <si>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</si>
  <si>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</si>
  <si>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</si>
  <si>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</si>
  <si>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</si>
  <si>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</si>
  <si>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</si>
  <si>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</si>
  <si>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</si>
  <si>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</si>
  <si>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</si>
  <si>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</si>
  <si>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</si>
  <si>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93.19</t>
  </si>
  <si>
    <t>Деятельность в области спорта прочая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</si>
  <si>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</si>
  <si>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</si>
  <si>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</si>
  <si>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</si>
  <si>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</si>
  <si>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</si>
  <si>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</si>
  <si>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</si>
  <si>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94.20</t>
  </si>
  <si>
    <t>Деятельность профессиональных союзов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</si>
  <si>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</si>
  <si>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</si>
  <si>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</si>
  <si>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</si>
  <si>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</si>
  <si>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</si>
  <si>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</si>
  <si>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</si>
  <si>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</si>
  <si>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</si>
  <si>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</si>
  <si>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</si>
  <si>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</si>
  <si>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</si>
  <si>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</si>
  <si>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</si>
  <si>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</si>
  <si>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</si>
  <si>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95.25</t>
  </si>
  <si>
    <t>Ремонт часов и ювелирных изделий</t>
  </si>
  <si>
    <t>95.29</t>
  </si>
  <si>
    <t>Ремонт прочих предметов личного потребления и бытовых товаров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</si>
  <si>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</si>
  <si>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</si>
  <si>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</si>
  <si>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</si>
  <si>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</si>
  <si>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представление связанных с ними услуг</t>
  </si>
  <si>
    <t>96.04</t>
  </si>
  <si>
    <t>Деятельность физкультурно- оздоровительная</t>
  </si>
  <si>
    <t>96.09</t>
  </si>
  <si>
    <t>Предоставление прочих персональных услуг, не включенных в другие группировки</t>
  </si>
  <si>
    <t>97.00</t>
  </si>
  <si>
    <t>Деятельность домашних хозяйств с наемными работниками</t>
  </si>
  <si>
    <t>98.10</t>
  </si>
  <si>
    <t>Деятельность недифференцированная частных домашних хозяйств по производству товаров для собственного потребления</t>
  </si>
  <si>
    <t>98.20</t>
  </si>
  <si>
    <t>Деятельность недифференцированная частных домашних хозяйств по предоставлению услуг для собственного потребления</t>
  </si>
  <si>
    <t>99.00</t>
  </si>
  <si>
    <t>Деятельность экстерриториальных организаций и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</si>
</sst>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#,##0.0_ ;[Red]\-#,##0.0\ "/>
  </numFmts>
  <fonts count="20" x14ac:knownFonts="1">
    <font>
      <sz val="10"/>
      <color theme="1"/>
      <name val="Arial Cyr"/>
    </font>
    <font>
      <sz val="8"/>
      <name val="Arial"/>
      <family val="2"/>
      <charset val="204"/>
    </font>
    <font>
      <sz val="10"/>
      <name val="Arial Cyr"/>
    </font>
    <font>
      <sz val="8.5"/>
      <name val="Arial"/>
      <family val="2"/>
      <charset val="204"/>
      <scheme val="major"/>
    </font>
    <font>
      <b/>
      <sz val="10"/>
      <name val="Arial"/>
      <family val="2"/>
      <charset val="204"/>
      <scheme val="major"/>
    </font>
    <font>
      <b/>
      <sz val="8"/>
      <name val="Arial"/>
      <family val="2"/>
      <charset val="204"/>
      <scheme val="major"/>
    </font>
    <font>
      <b/>
      <sz val="8.5"/>
      <name val="Arial"/>
      <family val="2"/>
      <charset val="204"/>
      <scheme val="major"/>
    </font>
    <font>
      <sz val="8.5"/>
      <color indexed="22"/>
      <name val="Arial"/>
      <family val="2"/>
      <charset val="204"/>
      <scheme val="major"/>
    </font>
    <font>
      <b/>
      <sz val="8.5"/>
      <color indexed="22"/>
      <name val="Arial"/>
      <family val="2"/>
      <charset val="204"/>
      <scheme val="major"/>
    </font>
    <font>
      <sz val="8"/>
      <name val="Arial"/>
      <family val="2"/>
      <charset val="204"/>
      <scheme val="major"/>
    </font>
    <font>
      <sz val="8.5"/>
      <color indexed="64"/>
      <name val="Arial"/>
      <family val="2"/>
      <charset val="204"/>
      <scheme val="major"/>
    </font>
    <font>
      <sz val="8.5"/>
      <color theme="1"/>
      <name val="Arial"/>
      <family val="2"/>
      <charset val="204"/>
      <scheme val="major"/>
    </font>
    <font>
      <i/>
      <sz val="6"/>
      <name val="Arial"/>
      <family val="2"/>
      <charset val="204"/>
      <scheme val="major"/>
    </font>
    <font>
      <i/>
      <sz val="8.5"/>
      <name val="Arial"/>
      <family val="2"/>
      <charset val="204"/>
      <scheme val="major"/>
    </font>
    <font>
      <sz val="8"/>
      <name val="Arial Cyr"/>
    </font>
    <font>
      <b/>
      <sz val="8"/>
      <name val="Arial Cyr"/>
    </font>
    <font>
      <sz val="8"/>
      <color indexed="63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.5"/>
      <name val="Arial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Protection="0"/>
  </cellStyleXfs>
  <cellXfs count="6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top"/>
    </xf>
    <xf numFmtId="0" fontId="6" fillId="2" borderId="3" xfId="2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center" vertical="top"/>
    </xf>
    <xf numFmtId="0" fontId="9" fillId="2" borderId="2" xfId="2" applyFont="1" applyFill="1" applyBorder="1" applyAlignment="1" applyProtection="1">
      <alignment horizontal="center" vertical="center" wrapText="1"/>
      <protection hidden="1"/>
    </xf>
    <xf numFmtId="165" fontId="3" fillId="2" borderId="2" xfId="2" applyNumberFormat="1" applyFont="1" applyFill="1" applyBorder="1" applyAlignment="1" applyProtection="1">
      <alignment horizontal="right" vertical="center"/>
    </xf>
    <xf numFmtId="165" fontId="3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/>
    <xf numFmtId="165" fontId="3" fillId="2" borderId="2" xfId="2" applyNumberFormat="1" applyFont="1" applyFill="1" applyBorder="1" applyAlignment="1" applyProtection="1">
      <alignment horizontal="center" vertical="center"/>
    </xf>
    <xf numFmtId="3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hidden="1"/>
    </xf>
    <xf numFmtId="0" fontId="6" fillId="2" borderId="2" xfId="2" applyFont="1" applyFill="1" applyBorder="1" applyAlignment="1">
      <alignment vertical="center"/>
    </xf>
    <xf numFmtId="0" fontId="3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center" vertical="top"/>
    </xf>
    <xf numFmtId="0" fontId="13" fillId="2" borderId="0" xfId="2" applyFont="1" applyFill="1" applyAlignment="1">
      <alignment horizontal="center" vertical="top"/>
    </xf>
    <xf numFmtId="0" fontId="6" fillId="2" borderId="0" xfId="2" applyFont="1" applyFill="1"/>
    <xf numFmtId="0" fontId="11" fillId="2" borderId="0" xfId="0" applyFont="1" applyFill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49" fontId="15" fillId="0" borderId="2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4" borderId="8" xfId="1" applyFont="1" applyFill="1" applyBorder="1" applyAlignment="1">
      <alignment horizontal="center" vertical="top"/>
    </xf>
    <xf numFmtId="0" fontId="16" fillId="4" borderId="8" xfId="1" applyFont="1" applyFill="1" applyBorder="1" applyAlignment="1">
      <alignment horizontal="left" vertical="top"/>
    </xf>
    <xf numFmtId="0" fontId="14" fillId="0" borderId="2" xfId="0" applyFont="1" applyBorder="1"/>
    <xf numFmtId="0" fontId="19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3" fontId="6" fillId="2" borderId="2" xfId="3" applyNumberFormat="1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Alignment="1">
      <alignment horizontal="center" vertical="top"/>
    </xf>
    <xf numFmtId="3" fontId="12" fillId="2" borderId="0" xfId="3" applyNumberFormat="1" applyFont="1" applyFill="1" applyAlignment="1" applyProtection="1">
      <alignment horizontal="center" vertical="top" wrapText="1"/>
      <protection locked="0"/>
    </xf>
    <xf numFmtId="0" fontId="3" fillId="2" borderId="2" xfId="2" applyFont="1" applyFill="1" applyBorder="1" applyAlignment="1" applyProtection="1">
      <alignment horizontal="left" vertical="center" wrapText="1" indent="1"/>
      <protection hidden="1"/>
    </xf>
    <xf numFmtId="0" fontId="3" fillId="2" borderId="0" xfId="2" applyFont="1" applyFill="1" applyAlignment="1">
      <alignment horizontal="right" vertical="center"/>
    </xf>
    <xf numFmtId="0" fontId="6" fillId="2" borderId="2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 applyProtection="1">
      <alignment horizontal="left" vertical="center" wrapText="1" indent="1"/>
      <protection locked="0"/>
    </xf>
    <xf numFmtId="0" fontId="11" fillId="2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>
      <alignment horizontal="left" vertical="center" indent="1"/>
    </xf>
    <xf numFmtId="4" fontId="3" fillId="2" borderId="2" xfId="2" applyNumberFormat="1" applyFont="1" applyFill="1" applyBorder="1" applyAlignment="1">
      <alignment horizontal="left" vertical="center"/>
    </xf>
    <xf numFmtId="1" fontId="3" fillId="2" borderId="2" xfId="2" applyNumberFormat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 indent="1"/>
    </xf>
    <xf numFmtId="0" fontId="3" fillId="2" borderId="2" xfId="2" applyFont="1" applyFill="1" applyBorder="1" applyAlignment="1">
      <alignment horizontal="left" vertical="top"/>
    </xf>
    <xf numFmtId="0" fontId="6" fillId="2" borderId="2" xfId="2" applyFont="1" applyFill="1" applyBorder="1" applyAlignment="1">
      <alignment horizontal="left" vertical="top"/>
    </xf>
    <xf numFmtId="14" fontId="3" fillId="2" borderId="2" xfId="2" applyNumberFormat="1" applyFont="1" applyFill="1" applyBorder="1" applyAlignment="1">
      <alignment horizontal="left" vertical="center"/>
    </xf>
    <xf numFmtId="0" fontId="5" fillId="2" borderId="0" xfId="2" applyFont="1" applyFill="1" applyAlignment="1">
      <alignment horizontal="right" vertical="top" wrapText="1"/>
    </xf>
    <xf numFmtId="0" fontId="4" fillId="2" borderId="0" xfId="2" applyFont="1" applyFill="1" applyAlignment="1">
      <alignment horizontal="right" vertical="top"/>
    </xf>
    <xf numFmtId="0" fontId="4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</cellXfs>
  <cellStyles count="4">
    <cellStyle name="Обычный" xfId="0" builtinId="0"/>
    <cellStyle name="Обычный_показатели" xfId="1" xr:uid="{00000000-0005-0000-0000-000001000000}"/>
    <cellStyle name="Обычный_Форма заключения" xfId="2" xr:uid="{00000000-0005-0000-0000-000002000000}"/>
    <cellStyle name="Финансовый [0]_Форма заключения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Гарантийный Фонд" id="{EAA13CDF-90E1-9CFD-6230-7FC777ED0BB0}" userId="c078cacd2b779927" providerId="Windows Live"/>
  <person displayName="Бармина Анна" id="{F6AC676B-B90A-D9E1-3810-2E9E33ACAF49}"/>
  <person displayName="barmina" id="{039562B6-5109-37C5-5F61-16179C011FE6}" userId="barmina" providerId="Teamlab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1-09-15T11:06:23.76Z" personId="{039562B6-5109-37C5-5F61-16179C011FE6}" id="{99EFA505-2A96-4A09-A7CB-AE291E664AE7}" done="1">
    <text xml:space="preserve">Указать год, пердшествующий году предоставления поручительства
</text>
  </threadedComment>
  <threadedComment ref="F24" dT="2021-09-15T11:04:46.39Z" personId="{EAA13CDF-90E1-9CFD-6230-7FC777ED0BB0}" id="{1C20B28A-D45C-4709-B790-6262C14FE8AD}" done="0">
    <text xml:space="preserve">Указать год обращения за поручительством
</text>
  </threadedComment>
  <threadedComment ref="G24" dT="2021-09-15T11:05:12.74Z" personId="{EAA13CDF-90E1-9CFD-6230-7FC777ED0BB0}" id="{B746CEE8-DC89-4410-9BEA-A31249A7B10F}" done="0">
    <text xml:space="preserve">Указать год, следующий за годом предоставления поручительства
</text>
  </threadedComment>
  <threadedComment ref="A50" personId="{F6AC676B-B90A-D9E1-3810-2E9E33ACAF49}" id="{005900BC-00A8-45BA-B901-0027009C003D}" done="0">
    <text xml:space="preserve">Главы крестьянских (фермерских) хозяйств – уплачивают страховые взносы на обязательное пенсионное и медицинское страхование в строго фиксированных размерах.
</text>
  </threadedComment>
  <threadedComment ref="E52" dT="2021-09-15T11:22:55.08Z" personId="{EAA13CDF-90E1-9CFD-6230-7FC777ED0BB0}" id="{21A67145-B314-45A5-8562-AFFE6E9C3EA9}" done="0">
    <text xml:space="preserve">Заполнить согласно формы КНД 1151111 "Расчет по страховым взносам"
</text>
  </threadedComment>
  <threadedComment ref="E53" dT="2021-09-15T11:24:11.56Z" personId="{EAA13CDF-90E1-9CFD-6230-7FC777ED0BB0}" id="{0ECD205F-349C-4F1F-9FE2-EBB6EA7BBB53}" done="0">
    <text xml:space="preserve">Заполнить согласно формы КНД 1151111 "Расчет по страховым взносам"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62"/>
  <sheetViews>
    <sheetView showGridLines="0" tabSelected="1" topLeftCell="A34" workbookViewId="0">
      <selection activeCell="K43" sqref="K43"/>
    </sheetView>
  </sheetViews>
  <sheetFormatPr defaultColWidth="8" defaultRowHeight="11.25" x14ac:dyDescent="0.2"/>
  <cols>
    <col min="1" max="1" width="5.140625" style="1" customWidth="1"/>
    <col min="2" max="2" width="23.140625" style="1" customWidth="1"/>
    <col min="3" max="3" width="10.42578125" style="1" customWidth="1"/>
    <col min="4" max="4" width="7.140625" style="1" customWidth="1"/>
    <col min="5" max="7" width="14.85546875" style="1" customWidth="1"/>
    <col min="8" max="13" width="8" style="1"/>
    <col min="14" max="14" width="13.28515625" style="1" customWidth="1"/>
    <col min="15" max="16384" width="8" style="1"/>
  </cols>
  <sheetData>
    <row r="1" spans="1:7" ht="25.5" customHeight="1" x14ac:dyDescent="0.2">
      <c r="A1" s="2"/>
      <c r="B1" s="2"/>
      <c r="C1" s="2"/>
      <c r="D1" s="2"/>
      <c r="E1" s="65"/>
      <c r="F1" s="66"/>
      <c r="G1" s="66"/>
    </row>
    <row r="2" spans="1:7" ht="18" customHeight="1" x14ac:dyDescent="0.2">
      <c r="A2" s="67" t="s">
        <v>0</v>
      </c>
      <c r="B2" s="67"/>
      <c r="C2" s="67"/>
      <c r="D2" s="67"/>
      <c r="E2" s="67"/>
      <c r="F2" s="67"/>
      <c r="G2" s="67"/>
    </row>
    <row r="3" spans="1:7" ht="10.15" customHeight="1" x14ac:dyDescent="0.2">
      <c r="A3" s="68"/>
      <c r="B3" s="68"/>
      <c r="C3" s="68"/>
      <c r="D3" s="68"/>
      <c r="E3" s="68"/>
      <c r="F3" s="68"/>
      <c r="G3" s="68"/>
    </row>
    <row r="4" spans="1:7" s="3" customFormat="1" ht="19.899999999999999" customHeight="1" x14ac:dyDescent="0.2">
      <c r="A4" s="47" t="s">
        <v>1</v>
      </c>
      <c r="B4" s="47"/>
      <c r="C4" s="47"/>
      <c r="D4" s="47"/>
      <c r="E4" s="47"/>
      <c r="F4" s="47"/>
      <c r="G4" s="47"/>
    </row>
    <row r="5" spans="1:7" s="3" customFormat="1" ht="19.899999999999999" customHeight="1" x14ac:dyDescent="0.2">
      <c r="A5" s="57" t="s">
        <v>2</v>
      </c>
      <c r="B5" s="57"/>
      <c r="C5" s="60"/>
      <c r="D5" s="60"/>
      <c r="E5" s="60"/>
      <c r="F5" s="60"/>
      <c r="G5" s="60"/>
    </row>
    <row r="6" spans="1:7" s="3" customFormat="1" ht="19.899999999999999" customHeight="1" x14ac:dyDescent="0.2">
      <c r="A6" s="57" t="s">
        <v>3</v>
      </c>
      <c r="B6" s="57"/>
      <c r="C6" s="59"/>
      <c r="D6" s="59"/>
      <c r="E6" s="59"/>
      <c r="F6" s="59"/>
      <c r="G6" s="59"/>
    </row>
    <row r="7" spans="1:7" s="3" customFormat="1" ht="19.899999999999999" customHeight="1" x14ac:dyDescent="0.2">
      <c r="A7" s="57" t="s">
        <v>4</v>
      </c>
      <c r="B7" s="57"/>
      <c r="C7" s="59"/>
      <c r="D7" s="59"/>
      <c r="E7" s="59"/>
      <c r="F7" s="59"/>
      <c r="G7" s="59"/>
    </row>
    <row r="8" spans="1:7" s="3" customFormat="1" ht="19.899999999999999" customHeight="1" x14ac:dyDescent="0.2">
      <c r="A8" s="57" t="s">
        <v>5</v>
      </c>
      <c r="B8" s="57"/>
      <c r="C8" s="64"/>
      <c r="D8" s="64"/>
      <c r="E8" s="64"/>
      <c r="F8" s="64"/>
      <c r="G8" s="64"/>
    </row>
    <row r="9" spans="1:7" s="3" customFormat="1" ht="19.899999999999999" customHeight="1" x14ac:dyDescent="0.2">
      <c r="A9" s="57" t="s">
        <v>6</v>
      </c>
      <c r="B9" s="57"/>
      <c r="C9" s="60"/>
      <c r="D9" s="60"/>
      <c r="E9" s="60"/>
      <c r="F9" s="60"/>
      <c r="G9" s="60"/>
    </row>
    <row r="10" spans="1:7" ht="19.899999999999999" customHeight="1" x14ac:dyDescent="0.2">
      <c r="A10" s="57" t="s">
        <v>7</v>
      </c>
      <c r="B10" s="57"/>
      <c r="C10" s="63"/>
      <c r="D10" s="63"/>
      <c r="E10" s="63"/>
      <c r="F10" s="63"/>
      <c r="G10" s="63"/>
    </row>
    <row r="11" spans="1:7" ht="19.899999999999999" customHeight="1" x14ac:dyDescent="0.2">
      <c r="A11" s="57" t="s">
        <v>8</v>
      </c>
      <c r="B11" s="57"/>
      <c r="C11" s="60"/>
      <c r="D11" s="60"/>
      <c r="E11" s="60"/>
      <c r="F11" s="60"/>
      <c r="G11" s="60"/>
    </row>
    <row r="12" spans="1:7" ht="19.899999999999999" customHeight="1" x14ac:dyDescent="0.2">
      <c r="A12" s="57" t="s">
        <v>9</v>
      </c>
      <c r="B12" s="57"/>
      <c r="C12" s="62"/>
      <c r="D12" s="62"/>
      <c r="E12" s="62"/>
      <c r="F12" s="62"/>
      <c r="G12" s="62"/>
    </row>
    <row r="13" spans="1:7" ht="19.899999999999999" customHeight="1" x14ac:dyDescent="0.2">
      <c r="A13" s="57" t="s">
        <v>10</v>
      </c>
      <c r="B13" s="57"/>
      <c r="C13" s="60"/>
      <c r="D13" s="60"/>
      <c r="E13" s="60"/>
      <c r="F13" s="60"/>
      <c r="G13" s="60"/>
    </row>
    <row r="14" spans="1:7" ht="19.899999999999999" customHeight="1" x14ac:dyDescent="0.2">
      <c r="A14" s="57" t="s">
        <v>11</v>
      </c>
      <c r="B14" s="57"/>
      <c r="C14" s="60"/>
      <c r="D14" s="60"/>
      <c r="E14" s="60"/>
      <c r="F14" s="60"/>
      <c r="G14" s="60"/>
    </row>
    <row r="15" spans="1:7" s="3" customFormat="1" ht="19.899999999999999" customHeight="1" x14ac:dyDescent="0.2">
      <c r="A15" s="47" t="s">
        <v>12</v>
      </c>
      <c r="B15" s="47"/>
      <c r="C15" s="47"/>
      <c r="D15" s="47"/>
      <c r="E15" s="47"/>
      <c r="F15" s="47"/>
      <c r="G15" s="47"/>
    </row>
    <row r="16" spans="1:7" s="3" customFormat="1" ht="19.899999999999999" customHeight="1" x14ac:dyDescent="0.2">
      <c r="A16" s="57" t="s">
        <v>13</v>
      </c>
      <c r="B16" s="57"/>
      <c r="C16" s="60"/>
      <c r="D16" s="60"/>
      <c r="E16" s="60"/>
      <c r="F16" s="60"/>
      <c r="G16" s="60"/>
    </row>
    <row r="17" spans="1:12" s="3" customFormat="1" ht="19.899999999999999" customHeight="1" x14ac:dyDescent="0.2">
      <c r="A17" s="61" t="s">
        <v>14</v>
      </c>
      <c r="B17" s="61"/>
      <c r="C17" s="60"/>
      <c r="D17" s="60"/>
      <c r="E17" s="60"/>
      <c r="F17" s="60"/>
      <c r="G17" s="60"/>
    </row>
    <row r="18" spans="1:12" s="3" customFormat="1" ht="19.899999999999999" customHeight="1" x14ac:dyDescent="0.2">
      <c r="A18" s="57" t="s">
        <v>15</v>
      </c>
      <c r="B18" s="57"/>
      <c r="C18" s="58"/>
      <c r="D18" s="58"/>
      <c r="E18" s="58"/>
      <c r="F18" s="58"/>
      <c r="G18" s="58"/>
    </row>
    <row r="19" spans="1:12" s="3" customFormat="1" ht="19.899999999999999" customHeight="1" x14ac:dyDescent="0.2">
      <c r="A19" s="57" t="s">
        <v>16</v>
      </c>
      <c r="B19" s="57"/>
      <c r="C19" s="59"/>
      <c r="D19" s="59"/>
      <c r="E19" s="59"/>
      <c r="F19" s="59"/>
      <c r="G19" s="59"/>
    </row>
    <row r="20" spans="1:12" s="3" customFormat="1" ht="19.899999999999999" customHeight="1" x14ac:dyDescent="0.2">
      <c r="A20" s="47" t="s">
        <v>17</v>
      </c>
      <c r="B20" s="47"/>
      <c r="C20" s="47"/>
      <c r="D20" s="47"/>
      <c r="E20" s="47"/>
      <c r="F20" s="47"/>
      <c r="G20" s="47"/>
    </row>
    <row r="21" spans="1:12" s="3" customFormat="1" ht="19.899999999999999" customHeight="1" x14ac:dyDescent="0.2">
      <c r="A21" s="57" t="s">
        <v>18</v>
      </c>
      <c r="B21" s="57"/>
      <c r="C21" s="58"/>
      <c r="D21" s="58"/>
      <c r="E21" s="58"/>
      <c r="F21" s="58"/>
      <c r="G21" s="58"/>
    </row>
    <row r="22" spans="1:12" s="3" customFormat="1" ht="19.899999999999999" customHeight="1" x14ac:dyDescent="0.2">
      <c r="A22" s="57" t="s">
        <v>19</v>
      </c>
      <c r="B22" s="57"/>
      <c r="C22" s="59"/>
      <c r="D22" s="59"/>
      <c r="E22" s="59"/>
      <c r="F22" s="59"/>
      <c r="G22" s="59"/>
    </row>
    <row r="23" spans="1:12" s="3" customFormat="1" ht="19.899999999999999" customHeight="1" x14ac:dyDescent="0.2">
      <c r="A23" s="47" t="s">
        <v>20</v>
      </c>
      <c r="B23" s="47"/>
      <c r="C23" s="47"/>
      <c r="D23" s="47"/>
      <c r="E23" s="47"/>
      <c r="F23" s="47"/>
      <c r="G23" s="47"/>
      <c r="L23" s="4"/>
    </row>
    <row r="24" spans="1:12" s="5" customFormat="1" ht="13.9" customHeight="1" x14ac:dyDescent="0.2">
      <c r="A24" s="55" t="s">
        <v>21</v>
      </c>
      <c r="B24" s="55"/>
      <c r="C24" s="55"/>
      <c r="D24" s="56" t="s">
        <v>22</v>
      </c>
      <c r="E24" s="6" t="s">
        <v>23</v>
      </c>
      <c r="F24" s="6" t="s">
        <v>24</v>
      </c>
      <c r="G24" s="6" t="s">
        <v>24</v>
      </c>
      <c r="L24" s="7"/>
    </row>
    <row r="25" spans="1:12" s="5" customFormat="1" ht="18" customHeight="1" x14ac:dyDescent="0.2">
      <c r="A25" s="55"/>
      <c r="B25" s="55"/>
      <c r="C25" s="55"/>
      <c r="D25" s="56"/>
      <c r="E25" s="38">
        <v>2022</v>
      </c>
      <c r="F25" s="38">
        <v>2023</v>
      </c>
      <c r="G25" s="38">
        <v>2024</v>
      </c>
      <c r="L25" s="7"/>
    </row>
    <row r="26" spans="1:12" ht="16.7" customHeight="1" x14ac:dyDescent="0.2">
      <c r="A26" s="44" t="s">
        <v>25</v>
      </c>
      <c r="B26" s="44"/>
      <c r="C26" s="44"/>
      <c r="D26" s="8" t="s">
        <v>26</v>
      </c>
      <c r="E26" s="9"/>
      <c r="F26" s="9"/>
      <c r="G26" s="9"/>
    </row>
    <row r="27" spans="1:12" ht="16.7" customHeight="1" x14ac:dyDescent="0.2">
      <c r="A27" s="44" t="s">
        <v>27</v>
      </c>
      <c r="B27" s="44"/>
      <c r="C27" s="44"/>
      <c r="D27" s="8" t="s">
        <v>26</v>
      </c>
      <c r="E27" s="9"/>
      <c r="F27" s="9"/>
      <c r="G27" s="9"/>
    </row>
    <row r="28" spans="1:12" ht="16.7" customHeight="1" x14ac:dyDescent="0.2">
      <c r="A28" s="44" t="s">
        <v>28</v>
      </c>
      <c r="B28" s="44"/>
      <c r="C28" s="44"/>
      <c r="D28" s="8" t="s">
        <v>26</v>
      </c>
      <c r="E28" s="9">
        <f>E26-E27</f>
        <v>0</v>
      </c>
      <c r="F28" s="9">
        <f t="shared" ref="F28:G28" si="0">F26-F27</f>
        <v>0</v>
      </c>
      <c r="G28" s="9">
        <f t="shared" si="0"/>
        <v>0</v>
      </c>
    </row>
    <row r="29" spans="1:12" ht="16.7" customHeight="1" x14ac:dyDescent="0.2">
      <c r="A29" s="44" t="s">
        <v>29</v>
      </c>
      <c r="B29" s="44"/>
      <c r="C29" s="44"/>
      <c r="D29" s="8" t="s">
        <v>26</v>
      </c>
      <c r="E29" s="9"/>
      <c r="F29" s="9"/>
      <c r="G29" s="9"/>
    </row>
    <row r="30" spans="1:12" ht="16.7" customHeight="1" x14ac:dyDescent="0.2">
      <c r="A30" s="44" t="s">
        <v>30</v>
      </c>
      <c r="B30" s="44"/>
      <c r="C30" s="44"/>
      <c r="D30" s="8" t="s">
        <v>26</v>
      </c>
      <c r="E30" s="9"/>
      <c r="F30" s="9"/>
      <c r="G30" s="9"/>
    </row>
    <row r="31" spans="1:12" ht="16.7" customHeight="1" x14ac:dyDescent="0.2">
      <c r="A31" s="44" t="s">
        <v>31</v>
      </c>
      <c r="B31" s="44"/>
      <c r="C31" s="44"/>
      <c r="D31" s="8" t="s">
        <v>26</v>
      </c>
      <c r="E31" s="9">
        <f>E28-E29-E30</f>
        <v>0</v>
      </c>
      <c r="F31" s="9">
        <f>F28-F29-F30</f>
        <v>0</v>
      </c>
      <c r="G31" s="9">
        <f>G28-G29-G30</f>
        <v>0</v>
      </c>
    </row>
    <row r="32" spans="1:12" ht="16.7" customHeight="1" x14ac:dyDescent="0.2">
      <c r="A32" s="54" t="s">
        <v>32</v>
      </c>
      <c r="B32" s="54"/>
      <c r="C32" s="54"/>
      <c r="D32" s="8" t="s">
        <v>26</v>
      </c>
      <c r="E32" s="10"/>
      <c r="F32" s="10"/>
      <c r="G32" s="10"/>
    </row>
    <row r="33" spans="1:12" ht="16.7" customHeight="1" x14ac:dyDescent="0.2">
      <c r="A33" s="54" t="s">
        <v>33</v>
      </c>
      <c r="B33" s="54"/>
      <c r="C33" s="54"/>
      <c r="D33" s="8" t="s">
        <v>26</v>
      </c>
      <c r="E33" s="10"/>
      <c r="F33" s="10"/>
      <c r="G33" s="10"/>
    </row>
    <row r="34" spans="1:12" ht="16.7" customHeight="1" x14ac:dyDescent="0.2">
      <c r="A34" s="54" t="s">
        <v>34</v>
      </c>
      <c r="B34" s="54"/>
      <c r="C34" s="54"/>
      <c r="D34" s="8" t="s">
        <v>26</v>
      </c>
      <c r="E34" s="10"/>
      <c r="F34" s="10"/>
      <c r="G34" s="10"/>
    </row>
    <row r="35" spans="1:12" ht="16.7" customHeight="1" x14ac:dyDescent="0.2">
      <c r="A35" s="54" t="s">
        <v>35</v>
      </c>
      <c r="B35" s="54"/>
      <c r="C35" s="54"/>
      <c r="D35" s="8" t="s">
        <v>26</v>
      </c>
      <c r="E35" s="10"/>
      <c r="F35" s="10"/>
      <c r="G35" s="10"/>
    </row>
    <row r="36" spans="1:12" ht="16.7" customHeight="1" x14ac:dyDescent="0.2">
      <c r="A36" s="44" t="s">
        <v>36</v>
      </c>
      <c r="B36" s="44"/>
      <c r="C36" s="44"/>
      <c r="D36" s="8" t="s">
        <v>26</v>
      </c>
      <c r="E36" s="9">
        <f>E31+E32-E33+E34-E35</f>
        <v>0</v>
      </c>
      <c r="F36" s="9">
        <f t="shared" ref="F36:G36" si="1">F31+F32-F33+F34-F35</f>
        <v>0</v>
      </c>
      <c r="G36" s="9">
        <f t="shared" si="1"/>
        <v>0</v>
      </c>
    </row>
    <row r="37" spans="1:12" ht="16.7" customHeight="1" x14ac:dyDescent="0.2">
      <c r="A37" s="54" t="s">
        <v>37</v>
      </c>
      <c r="B37" s="54"/>
      <c r="C37" s="54"/>
      <c r="D37" s="8" t="s">
        <v>26</v>
      </c>
      <c r="E37" s="10"/>
      <c r="F37" s="10"/>
      <c r="G37" s="10"/>
    </row>
    <row r="38" spans="1:12" ht="16.7" customHeight="1" x14ac:dyDescent="0.2">
      <c r="A38" s="54" t="s">
        <v>38</v>
      </c>
      <c r="B38" s="54"/>
      <c r="C38" s="54"/>
      <c r="D38" s="8" t="s">
        <v>26</v>
      </c>
      <c r="E38" s="10"/>
      <c r="F38" s="10"/>
      <c r="G38" s="10"/>
    </row>
    <row r="39" spans="1:12" ht="16.7" customHeight="1" x14ac:dyDescent="0.2">
      <c r="A39" s="44" t="s">
        <v>39</v>
      </c>
      <c r="B39" s="44"/>
      <c r="C39" s="44"/>
      <c r="D39" s="8" t="s">
        <v>26</v>
      </c>
      <c r="E39" s="9">
        <f>E36-E37-E38</f>
        <v>0</v>
      </c>
      <c r="F39" s="9">
        <f t="shared" ref="F39:G39" si="2">F36-F37-F38</f>
        <v>0</v>
      </c>
      <c r="G39" s="9">
        <f t="shared" si="2"/>
        <v>0</v>
      </c>
    </row>
    <row r="40" spans="1:12" ht="16.7" customHeight="1" x14ac:dyDescent="0.2">
      <c r="A40" s="47" t="s">
        <v>40</v>
      </c>
      <c r="B40" s="47"/>
      <c r="C40" s="47"/>
      <c r="D40" s="47"/>
      <c r="E40" s="47"/>
      <c r="F40" s="47"/>
      <c r="G40" s="47"/>
      <c r="L40" s="11"/>
    </row>
    <row r="41" spans="1:12" ht="16.899999999999999" customHeight="1" x14ac:dyDescent="0.2">
      <c r="A41" s="50" t="s">
        <v>41</v>
      </c>
      <c r="B41" s="50"/>
      <c r="C41" s="50"/>
      <c r="D41" s="8" t="s">
        <v>26</v>
      </c>
      <c r="E41" s="10">
        <f>E52*0.13</f>
        <v>0</v>
      </c>
      <c r="F41" s="10">
        <f t="shared" ref="F41:G41" si="3">F52*0.13</f>
        <v>0</v>
      </c>
      <c r="G41" s="10">
        <f t="shared" si="3"/>
        <v>0</v>
      </c>
    </row>
    <row r="42" spans="1:12" ht="16.899999999999999" customHeight="1" x14ac:dyDescent="0.2">
      <c r="A42" s="50" t="s">
        <v>37</v>
      </c>
      <c r="B42" s="50"/>
      <c r="C42" s="50"/>
      <c r="D42" s="8" t="s">
        <v>26</v>
      </c>
      <c r="E42" s="10">
        <f>E37</f>
        <v>0</v>
      </c>
      <c r="F42" s="10">
        <f>F37</f>
        <v>0</v>
      </c>
      <c r="G42" s="10">
        <f>G37</f>
        <v>0</v>
      </c>
    </row>
    <row r="43" spans="1:12" ht="16.899999999999999" customHeight="1" x14ac:dyDescent="0.2">
      <c r="A43" s="50" t="s">
        <v>42</v>
      </c>
      <c r="B43" s="50"/>
      <c r="C43" s="50"/>
      <c r="D43" s="8" t="s">
        <v>26</v>
      </c>
      <c r="E43" s="10"/>
      <c r="F43" s="10"/>
      <c r="G43" s="10"/>
    </row>
    <row r="44" spans="1:12" ht="16.899999999999999" customHeight="1" x14ac:dyDescent="0.2">
      <c r="A44" s="49" t="s">
        <v>43</v>
      </c>
      <c r="B44" s="49"/>
      <c r="C44" s="49"/>
      <c r="D44" s="8" t="s">
        <v>26</v>
      </c>
      <c r="E44" s="10"/>
      <c r="F44" s="10"/>
      <c r="G44" s="10"/>
    </row>
    <row r="45" spans="1:12" ht="16.899999999999999" customHeight="1" x14ac:dyDescent="0.2">
      <c r="A45" s="50" t="s">
        <v>44</v>
      </c>
      <c r="B45" s="50"/>
      <c r="C45" s="50"/>
      <c r="D45" s="8" t="s">
        <v>26</v>
      </c>
      <c r="E45" s="10"/>
      <c r="F45" s="10"/>
      <c r="G45" s="10"/>
    </row>
    <row r="46" spans="1:12" ht="16.899999999999999" customHeight="1" x14ac:dyDescent="0.2">
      <c r="A46" s="51" t="s">
        <v>45</v>
      </c>
      <c r="B46" s="52"/>
      <c r="C46" s="53"/>
      <c r="D46" s="8" t="s">
        <v>26</v>
      </c>
      <c r="E46" s="10"/>
      <c r="F46" s="10"/>
      <c r="G46" s="10"/>
    </row>
    <row r="47" spans="1:12" ht="16.899999999999999" customHeight="1" x14ac:dyDescent="0.2">
      <c r="A47" s="54" t="s">
        <v>46</v>
      </c>
      <c r="B47" s="54"/>
      <c r="C47" s="54"/>
      <c r="D47" s="8" t="s">
        <v>26</v>
      </c>
      <c r="E47" s="10"/>
      <c r="F47" s="10"/>
      <c r="G47" s="10"/>
    </row>
    <row r="48" spans="1:12" ht="16.899999999999999" customHeight="1" x14ac:dyDescent="0.2">
      <c r="A48" s="54" t="s">
        <v>47</v>
      </c>
      <c r="B48" s="54"/>
      <c r="C48" s="54"/>
      <c r="D48" s="8" t="s">
        <v>26</v>
      </c>
      <c r="E48" s="10"/>
      <c r="F48" s="10"/>
      <c r="G48" s="10"/>
    </row>
    <row r="49" spans="1:12" ht="16.899999999999999" customHeight="1" x14ac:dyDescent="0.2">
      <c r="A49" s="44" t="s">
        <v>48</v>
      </c>
      <c r="B49" s="44"/>
      <c r="C49" s="44"/>
      <c r="D49" s="8" t="s">
        <v>26</v>
      </c>
      <c r="E49" s="10">
        <f>(13.89*E53*12)*0.3+(E52-(13.89*E53*12))*0.15</f>
        <v>0</v>
      </c>
      <c r="F49" s="10">
        <f>(16.242*F53*12)*0.3+(F52-(16.242*F53*12))*0.15</f>
        <v>0</v>
      </c>
      <c r="G49" s="10">
        <f>(16.242*G53*12)*0.3+(G52-(16.242*G53*12))*0.15</f>
        <v>0</v>
      </c>
      <c r="L49" s="11"/>
    </row>
    <row r="50" spans="1:12" ht="16.899999999999999" customHeight="1" x14ac:dyDescent="0.2">
      <c r="A50" s="44" t="s">
        <v>49</v>
      </c>
      <c r="B50" s="44"/>
      <c r="C50" s="44"/>
      <c r="D50" s="8" t="s">
        <v>26</v>
      </c>
      <c r="E50" s="10"/>
      <c r="F50" s="10"/>
      <c r="G50" s="10"/>
    </row>
    <row r="51" spans="1:12" ht="16.7" customHeight="1" x14ac:dyDescent="0.2">
      <c r="A51" s="47" t="s">
        <v>50</v>
      </c>
      <c r="B51" s="47"/>
      <c r="C51" s="47"/>
      <c r="D51" s="47"/>
      <c r="E51" s="47"/>
      <c r="F51" s="47"/>
      <c r="G51" s="47"/>
      <c r="L51" s="11"/>
    </row>
    <row r="52" spans="1:12" ht="16.899999999999999" customHeight="1" x14ac:dyDescent="0.2">
      <c r="A52" s="48" t="s">
        <v>51</v>
      </c>
      <c r="B52" s="48"/>
      <c r="C52" s="48"/>
      <c r="D52" s="8" t="s">
        <v>26</v>
      </c>
      <c r="E52" s="12"/>
      <c r="F52" s="12"/>
      <c r="G52" s="12"/>
      <c r="L52" s="11"/>
    </row>
    <row r="53" spans="1:12" ht="16.899999999999999" customHeight="1" x14ac:dyDescent="0.2">
      <c r="A53" s="44" t="s">
        <v>52</v>
      </c>
      <c r="B53" s="44"/>
      <c r="C53" s="44"/>
      <c r="D53" s="8" t="s">
        <v>53</v>
      </c>
      <c r="E53" s="13"/>
      <c r="F53" s="13"/>
      <c r="G53" s="13"/>
      <c r="L53" s="11"/>
    </row>
    <row r="54" spans="1:12" ht="16.899999999999999" customHeight="1" x14ac:dyDescent="0.2">
      <c r="A54" s="44" t="s">
        <v>54</v>
      </c>
      <c r="B54" s="44"/>
      <c r="C54" s="44"/>
      <c r="D54" s="8" t="s">
        <v>26</v>
      </c>
      <c r="E54" s="14">
        <f>IF(ISERROR(E52/12/E53),0, E52/12/E53)</f>
        <v>0</v>
      </c>
      <c r="F54" s="15">
        <f>IF(ISERROR(F52/12/F53),0, F52/12/F53)</f>
        <v>0</v>
      </c>
      <c r="G54" s="15">
        <f>IF(ISERROR(G52/12/G53),0, G52/12/G53)</f>
        <v>0</v>
      </c>
    </row>
    <row r="55" spans="1:12" ht="19.149999999999999" customHeight="1" x14ac:dyDescent="0.2">
      <c r="A55" s="16"/>
      <c r="B55" s="16"/>
      <c r="C55" s="16"/>
      <c r="D55" s="16"/>
    </row>
    <row r="56" spans="1:12" ht="18" customHeight="1" x14ac:dyDescent="0.2">
      <c r="A56" s="45" t="s">
        <v>55</v>
      </c>
      <c r="B56" s="45"/>
      <c r="C56" s="46"/>
      <c r="D56" s="46"/>
      <c r="E56" s="46"/>
      <c r="F56" s="46"/>
      <c r="G56" s="17"/>
    </row>
    <row r="57" spans="1:12" ht="10.9" customHeight="1" x14ac:dyDescent="0.2">
      <c r="A57" s="18"/>
      <c r="B57" s="18"/>
      <c r="C57" s="42" t="s">
        <v>56</v>
      </c>
      <c r="D57" s="42"/>
      <c r="E57" s="42" t="s">
        <v>57</v>
      </c>
      <c r="F57" s="42"/>
      <c r="G57" s="19" t="s">
        <v>58</v>
      </c>
    </row>
    <row r="58" spans="1:12" ht="15.75" customHeight="1" x14ac:dyDescent="0.2">
      <c r="A58" s="18"/>
      <c r="B58" s="18"/>
      <c r="C58" s="18"/>
      <c r="D58" s="20"/>
      <c r="E58" s="20"/>
      <c r="F58" s="20"/>
    </row>
    <row r="59" spans="1:12" s="21" customFormat="1" ht="20.45" customHeight="1" x14ac:dyDescent="0.2">
      <c r="A59" s="39"/>
      <c r="B59" s="39"/>
      <c r="C59" s="39"/>
      <c r="D59" s="40"/>
      <c r="E59" s="40"/>
      <c r="F59" s="41"/>
      <c r="G59" s="41"/>
    </row>
    <row r="60" spans="1:12" ht="15.75" customHeight="1" x14ac:dyDescent="0.2">
      <c r="A60" s="42" t="s">
        <v>59</v>
      </c>
      <c r="B60" s="42"/>
      <c r="C60" s="42"/>
      <c r="D60" s="43" t="s">
        <v>60</v>
      </c>
      <c r="E60" s="43"/>
      <c r="F60" s="42" t="s">
        <v>61</v>
      </c>
      <c r="G60" s="42"/>
    </row>
    <row r="61" spans="1:12" ht="11.25" customHeight="1" x14ac:dyDescent="0.2">
      <c r="A61" s="18"/>
      <c r="B61" s="18"/>
      <c r="D61" s="22" t="s">
        <v>62</v>
      </c>
    </row>
    <row r="62" spans="1:12" ht="15.75" customHeight="1" x14ac:dyDescent="0.2"/>
  </sheetData>
  <sheetProtection formatCells="0" insertColumns="0" insertRows="0" insertHyperlinks="0" deleteColumns="0" deleteRows="0"/>
  <mergeCells count="81">
    <mergeCell ref="E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G20"/>
    <mergeCell ref="A21:B21"/>
    <mergeCell ref="C21:G21"/>
    <mergeCell ref="A22:B22"/>
    <mergeCell ref="C22:G22"/>
    <mergeCell ref="A23:G23"/>
    <mergeCell ref="A24:C25"/>
    <mergeCell ref="D24:D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G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G51"/>
    <mergeCell ref="A52:C52"/>
    <mergeCell ref="A53:C53"/>
    <mergeCell ref="A54:C54"/>
    <mergeCell ref="A56:B56"/>
    <mergeCell ref="C56:D56"/>
    <mergeCell ref="E56:F56"/>
    <mergeCell ref="C57:D57"/>
    <mergeCell ref="E57:F57"/>
    <mergeCell ref="A59:C59"/>
    <mergeCell ref="D59:E59"/>
    <mergeCell ref="F59:G59"/>
    <mergeCell ref="A60:C60"/>
    <mergeCell ref="D60:E60"/>
    <mergeCell ref="F60:G60"/>
  </mergeCells>
  <pageMargins left="0.86614173228346458" right="0.27559055118110237" top="0.47244094488188981" bottom="0.47244094488188981" header="0.31496062992125984" footer="0.31496062992125984"/>
  <pageSetup paperSize="9" firstPageNumber="42949672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638"/>
  <sheetViews>
    <sheetView topLeftCell="B1" workbookViewId="0">
      <selection activeCell="G1" sqref="G1"/>
    </sheetView>
  </sheetViews>
  <sheetFormatPr defaultColWidth="8.85546875" defaultRowHeight="11.25" x14ac:dyDescent="0.2"/>
  <cols>
    <col min="1" max="1" width="11" style="23" customWidth="1"/>
    <col min="2" max="2" width="4.140625" style="23" customWidth="1"/>
    <col min="3" max="3" width="20.42578125" style="24" customWidth="1"/>
    <col min="4" max="4" width="4.85546875" style="23" customWidth="1"/>
    <col min="5" max="5" width="17.140625" style="23" customWidth="1"/>
    <col min="6" max="6" width="6.7109375" style="23" customWidth="1"/>
    <col min="7" max="7" width="27" style="23" customWidth="1"/>
    <col min="8" max="8" width="8.85546875" style="25"/>
    <col min="9" max="9" width="44.28515625" style="23" customWidth="1"/>
    <col min="10" max="16384" width="8.85546875" style="23"/>
  </cols>
  <sheetData>
    <row r="1" spans="1:9" s="26" customFormat="1" ht="22.5" x14ac:dyDescent="0.2">
      <c r="A1" s="27" t="s">
        <v>63</v>
      </c>
      <c r="C1" s="27" t="s">
        <v>64</v>
      </c>
      <c r="E1" s="27" t="s">
        <v>64</v>
      </c>
      <c r="F1" s="28"/>
      <c r="G1" s="29" t="s">
        <v>64</v>
      </c>
      <c r="H1" s="30"/>
    </row>
    <row r="2" spans="1:9" ht="45" x14ac:dyDescent="0.2">
      <c r="A2" s="31" t="s">
        <v>65</v>
      </c>
      <c r="C2" s="32" t="s">
        <v>66</v>
      </c>
      <c r="E2" s="33" t="s">
        <v>67</v>
      </c>
      <c r="F2" s="34"/>
      <c r="G2" s="34" t="str">
        <f t="shared" ref="G2:G65" si="0">CONCATENATE(H2," ",I2)</f>
        <v>01.11 Выращивание зерновых (кроме риса), зернобобовых культур и семян масличных культур</v>
      </c>
      <c r="H2" s="35" t="s">
        <v>68</v>
      </c>
      <c r="I2" s="36" t="s">
        <v>69</v>
      </c>
    </row>
    <row r="3" spans="1:9" ht="15" customHeight="1" x14ac:dyDescent="0.2">
      <c r="A3" s="31" t="s">
        <v>70</v>
      </c>
      <c r="C3" s="37" t="s">
        <v>71</v>
      </c>
      <c r="E3" s="33" t="s">
        <v>72</v>
      </c>
      <c r="F3" s="34"/>
      <c r="G3" s="34" t="str">
        <f t="shared" si="0"/>
        <v>01.12 Выращивание риса</v>
      </c>
      <c r="H3" s="35" t="s">
        <v>73</v>
      </c>
      <c r="I3" s="36" t="s">
        <v>74</v>
      </c>
    </row>
    <row r="4" spans="1:9" ht="45" x14ac:dyDescent="0.2">
      <c r="A4" s="31" t="s">
        <v>75</v>
      </c>
      <c r="C4" s="37" t="s">
        <v>76</v>
      </c>
      <c r="E4" s="33" t="s">
        <v>77</v>
      </c>
      <c r="F4" s="34"/>
      <c r="G4" s="34" t="str">
        <f t="shared" si="0"/>
        <v>01.13 Выращивание овощей, бахчевых, корнеплодных и клубнеплодных культур, грибов и трюфелей</v>
      </c>
      <c r="H4" s="35" t="s">
        <v>78</v>
      </c>
      <c r="I4" s="36" t="s">
        <v>79</v>
      </c>
    </row>
    <row r="5" spans="1:9" ht="22.5" x14ac:dyDescent="0.2">
      <c r="A5" s="31" t="s">
        <v>80</v>
      </c>
      <c r="C5" s="32" t="s">
        <v>81</v>
      </c>
      <c r="E5" s="33" t="s">
        <v>82</v>
      </c>
      <c r="F5" s="34"/>
      <c r="G5" s="34" t="str">
        <f t="shared" si="0"/>
        <v>01.14 Выращивание сахарного тростника</v>
      </c>
      <c r="H5" s="35" t="s">
        <v>83</v>
      </c>
      <c r="I5" s="36" t="s">
        <v>84</v>
      </c>
    </row>
    <row r="6" spans="1:9" ht="22.5" x14ac:dyDescent="0.2">
      <c r="A6" s="31" t="s">
        <v>85</v>
      </c>
      <c r="E6" s="33" t="s">
        <v>86</v>
      </c>
      <c r="F6" s="34"/>
      <c r="G6" s="34" t="str">
        <f t="shared" si="0"/>
        <v>01.15 Выращивание табака и махорки</v>
      </c>
      <c r="H6" s="35" t="s">
        <v>87</v>
      </c>
      <c r="I6" s="36" t="s">
        <v>88</v>
      </c>
    </row>
    <row r="7" spans="1:9" ht="22.5" x14ac:dyDescent="0.2">
      <c r="A7" s="31" t="s">
        <v>89</v>
      </c>
      <c r="E7" s="33" t="s">
        <v>90</v>
      </c>
      <c r="F7" s="34"/>
      <c r="G7" s="34" t="str">
        <f t="shared" si="0"/>
        <v>01.16 Выращивание волокнистых прядильных культур</v>
      </c>
      <c r="H7" s="35" t="s">
        <v>91</v>
      </c>
      <c r="I7" s="36" t="s">
        <v>92</v>
      </c>
    </row>
    <row r="8" spans="1:9" ht="22.5" x14ac:dyDescent="0.2">
      <c r="A8" s="31" t="s">
        <v>93</v>
      </c>
      <c r="E8" s="33" t="s">
        <v>94</v>
      </c>
      <c r="F8" s="34"/>
      <c r="G8" s="34" t="str">
        <f t="shared" si="0"/>
        <v>01.19 Выращивание прочих однолетних культур</v>
      </c>
      <c r="H8" s="35" t="s">
        <v>95</v>
      </c>
      <c r="I8" s="36" t="s">
        <v>96</v>
      </c>
    </row>
    <row r="9" spans="1:9" x14ac:dyDescent="0.2">
      <c r="A9" s="31" t="s">
        <v>97</v>
      </c>
      <c r="E9" s="33" t="s">
        <v>98</v>
      </c>
      <c r="F9" s="34"/>
      <c r="G9" s="34" t="str">
        <f t="shared" si="0"/>
        <v>01.21 Выращивание винограда</v>
      </c>
      <c r="H9" s="35" t="s">
        <v>99</v>
      </c>
      <c r="I9" s="36" t="s">
        <v>100</v>
      </c>
    </row>
    <row r="10" spans="1:9" ht="22.5" x14ac:dyDescent="0.2">
      <c r="A10" s="31" t="s">
        <v>101</v>
      </c>
      <c r="E10" s="33" t="s">
        <v>102</v>
      </c>
      <c r="F10" s="34"/>
      <c r="G10" s="34" t="str">
        <f t="shared" si="0"/>
        <v>01.22 Выращивание тропических и субтропических культур</v>
      </c>
      <c r="H10" s="35" t="s">
        <v>103</v>
      </c>
      <c r="I10" s="36" t="s">
        <v>104</v>
      </c>
    </row>
    <row r="11" spans="1:9" ht="22.5" x14ac:dyDescent="0.2">
      <c r="A11" s="31" t="s">
        <v>105</v>
      </c>
      <c r="E11" s="33" t="s">
        <v>106</v>
      </c>
      <c r="F11" s="34"/>
      <c r="G11" s="34" t="str">
        <f t="shared" si="0"/>
        <v>01.23 Выращивание цитрусовых культур</v>
      </c>
      <c r="H11" s="35" t="s">
        <v>107</v>
      </c>
      <c r="I11" s="36" t="s">
        <v>108</v>
      </c>
    </row>
    <row r="12" spans="1:9" ht="22.5" x14ac:dyDescent="0.2">
      <c r="A12" s="31" t="s">
        <v>109</v>
      </c>
      <c r="E12" s="33" t="s">
        <v>110</v>
      </c>
      <c r="F12" s="34"/>
      <c r="G12" s="34" t="str">
        <f t="shared" si="0"/>
        <v>01.24 Выращивание семечковых и косточковых культур</v>
      </c>
      <c r="H12" s="35" t="s">
        <v>111</v>
      </c>
      <c r="I12" s="36" t="s">
        <v>112</v>
      </c>
    </row>
    <row r="13" spans="1:9" ht="33.75" x14ac:dyDescent="0.2">
      <c r="E13" s="33" t="s">
        <v>113</v>
      </c>
      <c r="F13" s="34"/>
      <c r="G13" s="34" t="str">
        <f t="shared" si="0"/>
        <v>01.25 Выращивание прочих плодовых деревьев, кустарников и орехов</v>
      </c>
      <c r="H13" s="35" t="s">
        <v>114</v>
      </c>
      <c r="I13" s="36" t="s">
        <v>115</v>
      </c>
    </row>
    <row r="14" spans="1:9" ht="22.5" x14ac:dyDescent="0.2">
      <c r="E14" s="33" t="s">
        <v>116</v>
      </c>
      <c r="F14" s="34"/>
      <c r="G14" s="34" t="str">
        <f t="shared" si="0"/>
        <v>01.26 Выращивание плодов масличных культур</v>
      </c>
      <c r="H14" s="35" t="s">
        <v>117</v>
      </c>
      <c r="I14" s="36" t="s">
        <v>118</v>
      </c>
    </row>
    <row r="15" spans="1:9" ht="22.5" x14ac:dyDescent="0.2">
      <c r="E15" s="33" t="s">
        <v>119</v>
      </c>
      <c r="F15" s="34"/>
      <c r="G15" s="34" t="str">
        <f t="shared" si="0"/>
        <v>01.27 Выращивание культур для производства напитков</v>
      </c>
      <c r="H15" s="35" t="s">
        <v>120</v>
      </c>
      <c r="I15" s="36" t="s">
        <v>121</v>
      </c>
    </row>
    <row r="16" spans="1:9" ht="33.75" x14ac:dyDescent="0.2">
      <c r="E16" s="33" t="s">
        <v>122</v>
      </c>
      <c r="F16" s="34"/>
      <c r="G16" s="34" t="str">
        <f t="shared" si="0"/>
        <v>01.28 Выращивание специй, пряно-ароматических, эфиромасличных и лекарственных культур</v>
      </c>
      <c r="H16" s="35" t="s">
        <v>123</v>
      </c>
      <c r="I16" s="36" t="s">
        <v>124</v>
      </c>
    </row>
    <row r="17" spans="5:9" ht="22.5" x14ac:dyDescent="0.2">
      <c r="E17" s="33" t="s">
        <v>125</v>
      </c>
      <c r="F17" s="34"/>
      <c r="G17" s="34" t="str">
        <f t="shared" si="0"/>
        <v>01.29 Выращивание прочих многолетних культур</v>
      </c>
      <c r="H17" s="35" t="s">
        <v>126</v>
      </c>
      <c r="I17" s="36" t="s">
        <v>127</v>
      </c>
    </row>
    <row r="18" spans="5:9" x14ac:dyDescent="0.2">
      <c r="E18" s="33" t="s">
        <v>128</v>
      </c>
      <c r="F18" s="34"/>
      <c r="G18" s="34" t="str">
        <f t="shared" si="0"/>
        <v>01.30 Выращивание рассады</v>
      </c>
      <c r="H18" s="35" t="s">
        <v>129</v>
      </c>
      <c r="I18" s="36" t="s">
        <v>130</v>
      </c>
    </row>
    <row r="19" spans="5:9" ht="33.75" x14ac:dyDescent="0.2">
      <c r="E19" s="33" t="s">
        <v>131</v>
      </c>
      <c r="F19" s="34"/>
      <c r="G19" s="34" t="str">
        <f t="shared" si="0"/>
        <v>01.41 Разведение молочного крупного рогатого скота, производство сырого молока</v>
      </c>
      <c r="H19" s="35" t="s">
        <v>132</v>
      </c>
      <c r="I19" s="36" t="s">
        <v>133</v>
      </c>
    </row>
    <row r="20" spans="5:9" ht="33.75" x14ac:dyDescent="0.2">
      <c r="E20" s="33" t="s">
        <v>134</v>
      </c>
      <c r="F20" s="34"/>
      <c r="G20" s="34" t="str">
        <f t="shared" si="0"/>
        <v>01.42 Разведение прочих пород крупного рогатого скота и буйволов, производство спермы</v>
      </c>
      <c r="H20" s="35" t="s">
        <v>135</v>
      </c>
      <c r="I20" s="36" t="s">
        <v>136</v>
      </c>
    </row>
    <row r="21" spans="5:9" ht="45" x14ac:dyDescent="0.2">
      <c r="E21" s="33" t="s">
        <v>137</v>
      </c>
      <c r="F21" s="34"/>
      <c r="G21" s="34" t="str">
        <f t="shared" si="0"/>
        <v>01.43 Разведение лошадей и прочих животных семейства лошадиных отряда непарнокопытных</v>
      </c>
      <c r="H21" s="35" t="s">
        <v>138</v>
      </c>
      <c r="I21" s="36" t="s">
        <v>139</v>
      </c>
    </row>
    <row r="22" spans="5:9" ht="33.75" x14ac:dyDescent="0.2">
      <c r="E22" s="33" t="s">
        <v>140</v>
      </c>
      <c r="F22" s="34"/>
      <c r="G22" s="34" t="str">
        <f t="shared" si="0"/>
        <v>01.44 Разведение верблюдов и прочих животных семейства верблюжьих</v>
      </c>
      <c r="H22" s="35" t="s">
        <v>141</v>
      </c>
      <c r="I22" s="36" t="s">
        <v>142</v>
      </c>
    </row>
    <row r="23" spans="5:9" x14ac:dyDescent="0.2">
      <c r="E23" s="33" t="s">
        <v>143</v>
      </c>
      <c r="F23" s="34"/>
      <c r="G23" s="34" t="str">
        <f t="shared" si="0"/>
        <v>01.45 Разведение овец и коз</v>
      </c>
      <c r="H23" s="35" t="s">
        <v>144</v>
      </c>
      <c r="I23" s="36" t="s">
        <v>145</v>
      </c>
    </row>
    <row r="24" spans="5:9" x14ac:dyDescent="0.2">
      <c r="G24" s="34" t="str">
        <f t="shared" si="0"/>
        <v>01.46 Разведение свиней</v>
      </c>
      <c r="H24" s="35" t="s">
        <v>146</v>
      </c>
      <c r="I24" s="36" t="s">
        <v>147</v>
      </c>
    </row>
    <row r="25" spans="5:9" ht="22.5" x14ac:dyDescent="0.2">
      <c r="G25" s="34" t="str">
        <f t="shared" si="0"/>
        <v>01.47 Разведение сельскохозяйственной птицы</v>
      </c>
      <c r="H25" s="35" t="s">
        <v>148</v>
      </c>
      <c r="I25" s="36" t="s">
        <v>149</v>
      </c>
    </row>
    <row r="26" spans="5:9" ht="22.5" x14ac:dyDescent="0.2">
      <c r="G26" s="34" t="str">
        <f t="shared" si="0"/>
        <v>01.49 Разведение прочих животных</v>
      </c>
      <c r="H26" s="35" t="s">
        <v>150</v>
      </c>
      <c r="I26" s="36" t="s">
        <v>151</v>
      </c>
    </row>
    <row r="27" spans="5:9" ht="22.5" x14ac:dyDescent="0.2">
      <c r="G27" s="34" t="str">
        <f t="shared" si="0"/>
        <v>01.50 Смешанное сельское хозяйство</v>
      </c>
      <c r="H27" s="35" t="s">
        <v>152</v>
      </c>
      <c r="I27" s="36" t="s">
        <v>153</v>
      </c>
    </row>
    <row r="28" spans="5:9" ht="22.5" x14ac:dyDescent="0.2">
      <c r="G28" s="34" t="str">
        <f t="shared" si="0"/>
        <v>01.61 Предоставление услуг в области растениеводства</v>
      </c>
      <c r="H28" s="35" t="s">
        <v>154</v>
      </c>
      <c r="I28" s="36" t="s">
        <v>155</v>
      </c>
    </row>
    <row r="29" spans="5:9" ht="22.5" x14ac:dyDescent="0.2">
      <c r="G29" s="34" t="str">
        <f t="shared" si="0"/>
        <v>01.62 Предоставление услуг в области животноводства</v>
      </c>
      <c r="H29" s="35" t="s">
        <v>156</v>
      </c>
      <c r="I29" s="36" t="s">
        <v>157</v>
      </c>
    </row>
    <row r="30" spans="5:9" ht="33.75" x14ac:dyDescent="0.2">
      <c r="G30" s="34" t="str">
        <f t="shared" si="0"/>
        <v>01.63 Деятельность сельскохозяйственная после сбора урожая</v>
      </c>
      <c r="H30" s="35" t="s">
        <v>158</v>
      </c>
      <c r="I30" s="36" t="s">
        <v>159</v>
      </c>
    </row>
    <row r="31" spans="5:9" ht="22.5" x14ac:dyDescent="0.2">
      <c r="G31" s="34" t="str">
        <f t="shared" si="0"/>
        <v>01.64 Обработка семян для посадки</v>
      </c>
      <c r="H31" s="35" t="s">
        <v>160</v>
      </c>
      <c r="I31" s="36" t="s">
        <v>161</v>
      </c>
    </row>
    <row r="32" spans="5:9" ht="45" x14ac:dyDescent="0.2">
      <c r="G32" s="34" t="str">
        <f t="shared" si="0"/>
        <v>01.70 Охота, отлов и отстрел диких животных, включая предоставление услуг в этих областях</v>
      </c>
      <c r="H32" s="35" t="s">
        <v>162</v>
      </c>
      <c r="I32" s="36" t="s">
        <v>163</v>
      </c>
    </row>
    <row r="33" spans="7:9" ht="22.5" x14ac:dyDescent="0.2">
      <c r="G33" s="34" t="str">
        <f t="shared" si="0"/>
        <v>02.10 Лесоводство и прочая лесохозяйственная деятельность</v>
      </c>
      <c r="H33" s="35" t="s">
        <v>164</v>
      </c>
      <c r="I33" s="36" t="s">
        <v>165</v>
      </c>
    </row>
    <row r="34" spans="7:9" x14ac:dyDescent="0.2">
      <c r="G34" s="34" t="str">
        <f t="shared" si="0"/>
        <v>02.20 Лесозаготовки</v>
      </c>
      <c r="H34" s="35" t="s">
        <v>166</v>
      </c>
      <c r="I34" s="36" t="s">
        <v>167</v>
      </c>
    </row>
    <row r="35" spans="7:9" ht="45" x14ac:dyDescent="0.2">
      <c r="G35" s="34" t="str">
        <f t="shared" si="0"/>
        <v>02.30 Сбор и заготовка пищевых лесных ресурсов, недревесных лесных ресурсов и лекарственных растений</v>
      </c>
      <c r="H35" s="35" t="s">
        <v>168</v>
      </c>
      <c r="I35" s="36" t="s">
        <v>169</v>
      </c>
    </row>
    <row r="36" spans="7:9" ht="33.75" x14ac:dyDescent="0.2">
      <c r="G36" s="34" t="str">
        <f t="shared" si="0"/>
        <v>02.40 Предоставление услуг в области лесоводства и лесозаготовок</v>
      </c>
      <c r="H36" s="35" t="s">
        <v>170</v>
      </c>
      <c r="I36" s="36" t="s">
        <v>171</v>
      </c>
    </row>
    <row r="37" spans="7:9" x14ac:dyDescent="0.2">
      <c r="G37" s="34" t="str">
        <f t="shared" si="0"/>
        <v>03.11 Рыболовство морское</v>
      </c>
      <c r="H37" s="35" t="s">
        <v>172</v>
      </c>
      <c r="I37" s="36" t="s">
        <v>173</v>
      </c>
    </row>
    <row r="38" spans="7:9" x14ac:dyDescent="0.2">
      <c r="G38" s="34" t="str">
        <f t="shared" si="0"/>
        <v>03.12 Рыболовство пресноводное</v>
      </c>
      <c r="H38" s="35" t="s">
        <v>174</v>
      </c>
      <c r="I38" s="36" t="s">
        <v>175</v>
      </c>
    </row>
    <row r="39" spans="7:9" x14ac:dyDescent="0.2">
      <c r="G39" s="34" t="str">
        <f t="shared" si="0"/>
        <v>03.21 Рыбоводство морское</v>
      </c>
      <c r="H39" s="35" t="s">
        <v>176</v>
      </c>
      <c r="I39" s="36" t="s">
        <v>177</v>
      </c>
    </row>
    <row r="40" spans="7:9" x14ac:dyDescent="0.2">
      <c r="G40" s="34" t="str">
        <f t="shared" si="0"/>
        <v>03.22 Рыбоводство пресноводное</v>
      </c>
      <c r="H40" s="35" t="s">
        <v>178</v>
      </c>
      <c r="I40" s="36" t="s">
        <v>179</v>
      </c>
    </row>
    <row r="41" spans="7:9" ht="22.5" x14ac:dyDescent="0.2">
      <c r="G41" s="34" t="str">
        <f t="shared" si="0"/>
        <v>05.10 Добыча и обогащение угля и антрацита</v>
      </c>
      <c r="H41" s="35" t="s">
        <v>180</v>
      </c>
      <c r="I41" s="36" t="s">
        <v>181</v>
      </c>
    </row>
    <row r="42" spans="7:9" ht="22.5" x14ac:dyDescent="0.2">
      <c r="G42" s="34" t="str">
        <f t="shared" si="0"/>
        <v>05.20 Добыча и обогащение бурого угля (лигнита)</v>
      </c>
      <c r="H42" s="35" t="s">
        <v>182</v>
      </c>
      <c r="I42" s="36" t="s">
        <v>183</v>
      </c>
    </row>
    <row r="43" spans="7:9" x14ac:dyDescent="0.2">
      <c r="G43" s="34" t="str">
        <f t="shared" si="0"/>
        <v>06.10.1 Добыча нефти</v>
      </c>
      <c r="H43" s="35" t="s">
        <v>184</v>
      </c>
      <c r="I43" s="36" t="s">
        <v>185</v>
      </c>
    </row>
    <row r="44" spans="7:9" ht="33.75" x14ac:dyDescent="0.2">
      <c r="G44" s="34" t="str">
        <f t="shared" si="0"/>
        <v>06.10.2 Добыча горючих (битуминозных) сланцев, песка и озокерита</v>
      </c>
      <c r="H44" s="35" t="s">
        <v>186</v>
      </c>
      <c r="I44" s="36" t="s">
        <v>187</v>
      </c>
    </row>
    <row r="45" spans="7:9" ht="22.5" x14ac:dyDescent="0.2">
      <c r="G45" s="34" t="str">
        <f t="shared" si="0"/>
        <v>06.10.3 Добыча нефтяного (попутного) газа</v>
      </c>
      <c r="H45" s="35" t="s">
        <v>188</v>
      </c>
      <c r="I45" s="36" t="s">
        <v>189</v>
      </c>
    </row>
    <row r="46" spans="7:9" ht="22.5" x14ac:dyDescent="0.2">
      <c r="G46" s="34" t="str">
        <f t="shared" si="0"/>
        <v>06.20 Добыча природного газа и газового конденсата</v>
      </c>
      <c r="H46" s="35" t="s">
        <v>190</v>
      </c>
      <c r="I46" s="36" t="s">
        <v>191</v>
      </c>
    </row>
    <row r="47" spans="7:9" ht="22.5" x14ac:dyDescent="0.2">
      <c r="G47" s="34" t="str">
        <f t="shared" si="0"/>
        <v>07.10 Добыча и обогащение железных руд</v>
      </c>
      <c r="H47" s="35" t="s">
        <v>192</v>
      </c>
      <c r="I47" s="36" t="s">
        <v>193</v>
      </c>
    </row>
    <row r="48" spans="7:9" ht="22.5" x14ac:dyDescent="0.2">
      <c r="G48" s="34" t="str">
        <f t="shared" si="0"/>
        <v>07.21 Добыча урановой и ториевой руд</v>
      </c>
      <c r="H48" s="35" t="s">
        <v>194</v>
      </c>
      <c r="I48" s="36" t="s">
        <v>195</v>
      </c>
    </row>
    <row r="49" spans="7:9" ht="22.5" x14ac:dyDescent="0.2">
      <c r="G49" s="34" t="str">
        <f t="shared" si="0"/>
        <v>07.29 Добыча руд прочих цветных металлов</v>
      </c>
      <c r="H49" s="35" t="s">
        <v>196</v>
      </c>
      <c r="I49" s="36" t="s">
        <v>197</v>
      </c>
    </row>
    <row r="50" spans="7:9" ht="33.75" x14ac:dyDescent="0.2">
      <c r="G50" s="34" t="str">
        <f t="shared" si="0"/>
        <v>08.11 Добыча декоративного и строительного камня, известняка, гипса, мела и сланцев</v>
      </c>
      <c r="H50" s="35" t="s">
        <v>198</v>
      </c>
      <c r="I50" s="36" t="s">
        <v>199</v>
      </c>
    </row>
    <row r="51" spans="7:9" ht="33.75" x14ac:dyDescent="0.2">
      <c r="G51" s="34" t="str">
        <f t="shared" si="0"/>
        <v>08.12 Разработка гравийных и песчаных карьеров, добыча глины и каолина</v>
      </c>
      <c r="H51" s="35" t="s">
        <v>200</v>
      </c>
      <c r="I51" s="36" t="s">
        <v>201</v>
      </c>
    </row>
    <row r="52" spans="7:9" ht="45" x14ac:dyDescent="0.2">
      <c r="G52" s="34" t="str">
        <f t="shared" si="0"/>
        <v>08.91 Добыча минерального сырья для химической промышленности и производства минеральных удобрений</v>
      </c>
      <c r="H52" s="35" t="s">
        <v>202</v>
      </c>
      <c r="I52" s="36" t="s">
        <v>203</v>
      </c>
    </row>
    <row r="53" spans="7:9" ht="22.5" x14ac:dyDescent="0.2">
      <c r="G53" s="34" t="str">
        <f t="shared" si="0"/>
        <v>08.92 Добыча и агломерация торфа</v>
      </c>
      <c r="H53" s="35" t="s">
        <v>204</v>
      </c>
      <c r="I53" s="36" t="s">
        <v>205</v>
      </c>
    </row>
    <row r="54" spans="7:9" x14ac:dyDescent="0.2">
      <c r="G54" s="34" t="str">
        <f t="shared" si="0"/>
        <v>08.93 Добыча соли</v>
      </c>
      <c r="H54" s="35" t="s">
        <v>206</v>
      </c>
      <c r="I54" s="36" t="s">
        <v>207</v>
      </c>
    </row>
    <row r="55" spans="7:9" ht="33.75" x14ac:dyDescent="0.2">
      <c r="G55" s="34" t="str">
        <f t="shared" si="0"/>
        <v>08.99 Добыча прочих полезных ископаемых, не включенных в другие группировки</v>
      </c>
      <c r="H55" s="35" t="s">
        <v>208</v>
      </c>
      <c r="I55" s="36" t="s">
        <v>209</v>
      </c>
    </row>
    <row r="56" spans="7:9" ht="33.75" x14ac:dyDescent="0.2">
      <c r="G56" s="34" t="str">
        <f t="shared" si="0"/>
        <v>09.10 Предоставление услуг в области добычи нефти и природного газа</v>
      </c>
      <c r="H56" s="35" t="s">
        <v>210</v>
      </c>
      <c r="I56" s="36" t="s">
        <v>211</v>
      </c>
    </row>
    <row r="57" spans="7:9" ht="33.75" x14ac:dyDescent="0.2">
      <c r="G57" s="34" t="str">
        <f t="shared" si="0"/>
        <v>09.90 Предоставление услуг в других областях добычи полезных ископаемых</v>
      </c>
      <c r="H57" s="35" t="s">
        <v>212</v>
      </c>
      <c r="I57" s="36" t="s">
        <v>213</v>
      </c>
    </row>
    <row r="58" spans="7:9" ht="22.5" x14ac:dyDescent="0.2">
      <c r="G58" s="34" t="str">
        <f t="shared" si="0"/>
        <v>10.11 Переработка и консервирование мяса</v>
      </c>
      <c r="H58" s="35" t="s">
        <v>214</v>
      </c>
      <c r="I58" s="36" t="s">
        <v>215</v>
      </c>
    </row>
    <row r="59" spans="7:9" ht="22.5" x14ac:dyDescent="0.2">
      <c r="G59" s="34" t="str">
        <f t="shared" si="0"/>
        <v>10.12 Производство и консервирование мяса птицы</v>
      </c>
      <c r="H59" s="35" t="s">
        <v>216</v>
      </c>
      <c r="I59" s="36" t="s">
        <v>217</v>
      </c>
    </row>
    <row r="60" spans="7:9" ht="33.75" x14ac:dyDescent="0.2">
      <c r="G60" s="34" t="str">
        <f t="shared" si="0"/>
        <v>10.13 Производство продукции из мяса убойных животных и мяса птицы</v>
      </c>
      <c r="H60" s="35" t="s">
        <v>218</v>
      </c>
      <c r="I60" s="36" t="s">
        <v>219</v>
      </c>
    </row>
    <row r="61" spans="7:9" ht="33.75" x14ac:dyDescent="0.2">
      <c r="G61" s="34" t="str">
        <f t="shared" si="0"/>
        <v>10.20 Переработка и консервирование рыбы, ракообразных и моллюсков</v>
      </c>
      <c r="H61" s="35" t="s">
        <v>220</v>
      </c>
      <c r="I61" s="36" t="s">
        <v>221</v>
      </c>
    </row>
    <row r="62" spans="7:9" ht="22.5" x14ac:dyDescent="0.2">
      <c r="G62" s="34" t="str">
        <f t="shared" si="0"/>
        <v>10.31 Переработка и консервирование картофеля</v>
      </c>
      <c r="H62" s="35" t="s">
        <v>222</v>
      </c>
      <c r="I62" s="36" t="s">
        <v>223</v>
      </c>
    </row>
    <row r="63" spans="7:9" ht="22.5" x14ac:dyDescent="0.2">
      <c r="G63" s="34" t="str">
        <f t="shared" si="0"/>
        <v>10.32 Производство соковой продукции из фруктов и овощей</v>
      </c>
      <c r="H63" s="35" t="s">
        <v>224</v>
      </c>
      <c r="I63" s="36" t="s">
        <v>225</v>
      </c>
    </row>
    <row r="64" spans="7:9" ht="33.75" x14ac:dyDescent="0.2">
      <c r="G64" s="34" t="str">
        <f t="shared" si="0"/>
        <v>10.39 Прочие виды переработки и консервирования фруктов и овощей</v>
      </c>
      <c r="H64" s="35" t="s">
        <v>226</v>
      </c>
      <c r="I64" s="36" t="s">
        <v>227</v>
      </c>
    </row>
    <row r="65" spans="7:9" ht="22.5" x14ac:dyDescent="0.2">
      <c r="G65" s="34" t="str">
        <f t="shared" si="0"/>
        <v>10.41 Производство масел и жиров</v>
      </c>
      <c r="H65" s="35" t="s">
        <v>228</v>
      </c>
      <c r="I65" s="36" t="s">
        <v>229</v>
      </c>
    </row>
    <row r="66" spans="7:9" ht="22.5" x14ac:dyDescent="0.2">
      <c r="G66" s="34" t="str">
        <f t="shared" ref="G66" si="1">CONCATENATE(H66," ",I66)</f>
        <v>10.42 Производство маргариновой продукции</v>
      </c>
      <c r="H66" s="35" t="s">
        <v>230</v>
      </c>
      <c r="I66" s="36" t="s">
        <v>231</v>
      </c>
    </row>
    <row r="67" spans="7:9" ht="33.75" x14ac:dyDescent="0.2">
      <c r="G67" s="34" t="str">
        <f t="shared" ref="G67:G130" si="2">CONCATENATE(H67," ",I67)</f>
        <v>10.51 Производство молока (кроме сырого) и молочной продукции</v>
      </c>
      <c r="H67" s="35" t="s">
        <v>232</v>
      </c>
      <c r="I67" s="36" t="s">
        <v>233</v>
      </c>
    </row>
    <row r="68" spans="7:9" x14ac:dyDescent="0.2">
      <c r="G68" s="34" t="str">
        <f t="shared" si="2"/>
        <v>10.52 Производство мороженого</v>
      </c>
      <c r="H68" s="35" t="s">
        <v>234</v>
      </c>
      <c r="I68" s="36" t="s">
        <v>235</v>
      </c>
    </row>
    <row r="69" spans="7:9" ht="33.75" x14ac:dyDescent="0.2">
      <c r="G69" s="34" t="str">
        <f t="shared" si="2"/>
        <v>10.61 Производство продуктов мукомольной и крупяной промышленности</v>
      </c>
      <c r="H69" s="35" t="s">
        <v>236</v>
      </c>
      <c r="I69" s="36" t="s">
        <v>237</v>
      </c>
    </row>
    <row r="70" spans="7:9" ht="22.5" x14ac:dyDescent="0.2">
      <c r="G70" s="34" t="str">
        <f t="shared" si="2"/>
        <v>10.62 Производство крахмала и крахмалосодержащих продуктов</v>
      </c>
      <c r="H70" s="35" t="s">
        <v>238</v>
      </c>
      <c r="I70" s="36" t="s">
        <v>239</v>
      </c>
    </row>
    <row r="71" spans="7:9" ht="45" x14ac:dyDescent="0.2">
      <c r="G71" s="34" t="str">
        <f t="shared" si="2"/>
        <v>10.71 Производство хлеба и мучных кондитерских изделий, тортов и пирожных недлительного хранения</v>
      </c>
      <c r="H71" s="35" t="s">
        <v>240</v>
      </c>
      <c r="I71" s="36" t="s">
        <v>241</v>
      </c>
    </row>
    <row r="72" spans="7:9" ht="90" x14ac:dyDescent="0.2">
      <c r="G72" s="34" t="str">
        <f t="shared" si="2"/>
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  <c r="H72" s="35" t="s">
        <v>242</v>
      </c>
      <c r="I72" s="36" t="s">
        <v>243</v>
      </c>
    </row>
    <row r="73" spans="7:9" ht="33.75" x14ac:dyDescent="0.2">
      <c r="G73" s="34" t="str">
        <f t="shared" si="2"/>
        <v>10.73 Производство макаронных изделий кускуса и аналогичных мучных изделий</v>
      </c>
      <c r="H73" s="35" t="s">
        <v>244</v>
      </c>
      <c r="I73" s="36" t="s">
        <v>245</v>
      </c>
    </row>
    <row r="74" spans="7:9" x14ac:dyDescent="0.2">
      <c r="G74" s="34" t="str">
        <f t="shared" si="2"/>
        <v>10.81 Производство сахара</v>
      </c>
      <c r="H74" s="35" t="s">
        <v>246</v>
      </c>
      <c r="I74" s="36" t="s">
        <v>247</v>
      </c>
    </row>
    <row r="75" spans="7:9" ht="33.75" x14ac:dyDescent="0.2">
      <c r="G75" s="34" t="str">
        <f t="shared" si="2"/>
        <v>10.82 Производство какао, шоколада и сахаристых кондитерских изделий</v>
      </c>
      <c r="H75" s="35" t="s">
        <v>248</v>
      </c>
      <c r="I75" s="36" t="s">
        <v>249</v>
      </c>
    </row>
    <row r="76" spans="7:9" x14ac:dyDescent="0.2">
      <c r="G76" s="34" t="str">
        <f t="shared" si="2"/>
        <v>10.83 Производство чая и кофе</v>
      </c>
      <c r="H76" s="35" t="s">
        <v>250</v>
      </c>
      <c r="I76" s="36" t="s">
        <v>251</v>
      </c>
    </row>
    <row r="77" spans="7:9" ht="22.5" x14ac:dyDescent="0.2">
      <c r="G77" s="34" t="str">
        <f t="shared" si="2"/>
        <v>10.84 Производство приправ и пряностей</v>
      </c>
      <c r="H77" s="35" t="s">
        <v>252</v>
      </c>
      <c r="I77" s="36" t="s">
        <v>253</v>
      </c>
    </row>
    <row r="78" spans="7:9" ht="22.5" x14ac:dyDescent="0.2">
      <c r="G78" s="34" t="str">
        <f t="shared" si="2"/>
        <v>10.85 Производство готовых пищевых продуктов и блюд</v>
      </c>
      <c r="H78" s="35" t="s">
        <v>254</v>
      </c>
      <c r="I78" s="36" t="s">
        <v>255</v>
      </c>
    </row>
    <row r="79" spans="7:9" ht="33.75" x14ac:dyDescent="0.2">
      <c r="G79" s="34" t="str">
        <f t="shared" si="2"/>
        <v>10.86 Производство детского питания и диетических пищевых продуктов</v>
      </c>
      <c r="H79" s="35" t="s">
        <v>256</v>
      </c>
      <c r="I79" s="36" t="s">
        <v>257</v>
      </c>
    </row>
    <row r="80" spans="7:9" ht="33.75" x14ac:dyDescent="0.2">
      <c r="G80" s="34" t="str">
        <f t="shared" si="2"/>
        <v>10.89 Производство прочих пищевых продуктов, не включенных в другие группировки</v>
      </c>
      <c r="H80" s="35" t="s">
        <v>258</v>
      </c>
      <c r="I80" s="36" t="s">
        <v>259</v>
      </c>
    </row>
    <row r="81" spans="7:9" ht="33.75" x14ac:dyDescent="0.2">
      <c r="G81" s="34" t="str">
        <f t="shared" si="2"/>
        <v>10.91 Производство готовых кормов для животных, содержащихся на фермах</v>
      </c>
      <c r="H81" s="35" t="s">
        <v>260</v>
      </c>
      <c r="I81" s="36" t="s">
        <v>261</v>
      </c>
    </row>
    <row r="82" spans="7:9" ht="33.75" x14ac:dyDescent="0.2">
      <c r="G82" s="34" t="str">
        <f t="shared" si="2"/>
        <v>10.92 Производство готовых кормов для непродуктивных животных</v>
      </c>
      <c r="H82" s="35" t="s">
        <v>262</v>
      </c>
      <c r="I82" s="36" t="s">
        <v>263</v>
      </c>
    </row>
    <row r="83" spans="7:9" ht="22.5" x14ac:dyDescent="0.2">
      <c r="G83" s="34" t="str">
        <f t="shared" si="2"/>
        <v>11.01 Перегонка, очистка и смешивание спиртов</v>
      </c>
      <c r="H83" s="35" t="s">
        <v>264</v>
      </c>
      <c r="I83" s="36" t="s">
        <v>265</v>
      </c>
    </row>
    <row r="84" spans="7:9" ht="22.5" x14ac:dyDescent="0.2">
      <c r="G84" s="34" t="str">
        <f t="shared" si="2"/>
        <v>11.02 Производство вина из винограда</v>
      </c>
      <c r="H84" s="35" t="s">
        <v>266</v>
      </c>
      <c r="I84" s="36" t="s">
        <v>267</v>
      </c>
    </row>
    <row r="85" spans="7:9" ht="22.5" x14ac:dyDescent="0.2">
      <c r="G85" s="34" t="str">
        <f t="shared" si="2"/>
        <v>11.03 Производство сидра и прочих плодовых вин</v>
      </c>
      <c r="H85" s="35" t="s">
        <v>268</v>
      </c>
      <c r="I85" s="36" t="s">
        <v>269</v>
      </c>
    </row>
    <row r="86" spans="7:9" ht="33.75" x14ac:dyDescent="0.2">
      <c r="G86" s="34" t="str">
        <f t="shared" si="2"/>
        <v>11.04 Производство прочих недистиллированных напитков из сброженных материалов</v>
      </c>
      <c r="H86" s="35" t="s">
        <v>270</v>
      </c>
      <c r="I86" s="36" t="s">
        <v>271</v>
      </c>
    </row>
    <row r="87" spans="7:9" x14ac:dyDescent="0.2">
      <c r="G87" s="34" t="str">
        <f t="shared" si="2"/>
        <v>11.05 Производство пива</v>
      </c>
      <c r="H87" s="35" t="s">
        <v>272</v>
      </c>
      <c r="I87" s="36" t="s">
        <v>273</v>
      </c>
    </row>
    <row r="88" spans="7:9" x14ac:dyDescent="0.2">
      <c r="G88" s="34" t="str">
        <f t="shared" si="2"/>
        <v>11.06 Производство солода</v>
      </c>
      <c r="H88" s="35" t="s">
        <v>274</v>
      </c>
      <c r="I88" s="36" t="s">
        <v>275</v>
      </c>
    </row>
    <row r="89" spans="7:9" ht="45" x14ac:dyDescent="0.2">
      <c r="G89" s="34" t="str">
        <f t="shared" si="2"/>
        <v>11.07 Производство безалкогольных напитков; производство минеральных вод и прочих питьевых вод в бутылках</v>
      </c>
      <c r="H89" s="35" t="s">
        <v>276</v>
      </c>
      <c r="I89" s="36" t="s">
        <v>277</v>
      </c>
    </row>
    <row r="90" spans="7:9" ht="22.5" x14ac:dyDescent="0.2">
      <c r="G90" s="34" t="str">
        <f t="shared" si="2"/>
        <v>12.00 Производство табачных изделий</v>
      </c>
      <c r="H90" s="35" t="s">
        <v>278</v>
      </c>
      <c r="I90" s="36" t="s">
        <v>279</v>
      </c>
    </row>
    <row r="91" spans="7:9" ht="22.5" x14ac:dyDescent="0.2">
      <c r="G91" s="34" t="str">
        <f t="shared" si="2"/>
        <v>13.10 Подготовка и прядение текстильных волокон</v>
      </c>
      <c r="H91" s="35" t="s">
        <v>280</v>
      </c>
      <c r="I91" s="36" t="s">
        <v>281</v>
      </c>
    </row>
    <row r="92" spans="7:9" ht="22.5" x14ac:dyDescent="0.2">
      <c r="G92" s="34" t="str">
        <f t="shared" si="2"/>
        <v>13.20 Производство текстильных тканей</v>
      </c>
      <c r="H92" s="35" t="s">
        <v>282</v>
      </c>
      <c r="I92" s="36" t="s">
        <v>283</v>
      </c>
    </row>
    <row r="93" spans="7:9" ht="22.5" x14ac:dyDescent="0.2">
      <c r="G93" s="34" t="str">
        <f t="shared" si="2"/>
        <v>13.30 Отделка тканей и текстильных изделий</v>
      </c>
      <c r="H93" s="35" t="s">
        <v>284</v>
      </c>
      <c r="I93" s="36" t="s">
        <v>285</v>
      </c>
    </row>
    <row r="94" spans="7:9" ht="22.5" x14ac:dyDescent="0.2">
      <c r="G94" s="34" t="str">
        <f t="shared" si="2"/>
        <v>13.91 Производство трикотажного и вязаного полотна</v>
      </c>
      <c r="H94" s="35" t="s">
        <v>286</v>
      </c>
      <c r="I94" s="36" t="s">
        <v>287</v>
      </c>
    </row>
    <row r="95" spans="7:9" ht="33.75" x14ac:dyDescent="0.2">
      <c r="G95" s="34" t="str">
        <f t="shared" si="2"/>
        <v>13.92 Производство готовых текстильных изделий, кроме одежды</v>
      </c>
      <c r="H95" s="35" t="s">
        <v>288</v>
      </c>
      <c r="I95" s="36" t="s">
        <v>289</v>
      </c>
    </row>
    <row r="96" spans="7:9" ht="22.5" x14ac:dyDescent="0.2">
      <c r="G96" s="34" t="str">
        <f t="shared" si="2"/>
        <v>13.93 Производство ковров и ковровых изделий</v>
      </c>
      <c r="H96" s="35" t="s">
        <v>290</v>
      </c>
      <c r="I96" s="36" t="s">
        <v>291</v>
      </c>
    </row>
    <row r="97" spans="7:9" ht="22.5" x14ac:dyDescent="0.2">
      <c r="G97" s="34" t="str">
        <f t="shared" si="2"/>
        <v>13.94 Производство канатов, веревок, шпагата и сетей</v>
      </c>
      <c r="H97" s="35" t="s">
        <v>292</v>
      </c>
      <c r="I97" s="36" t="s">
        <v>293</v>
      </c>
    </row>
    <row r="98" spans="7:9" ht="33.75" x14ac:dyDescent="0.2">
      <c r="G98" s="34" t="str">
        <f t="shared" si="2"/>
        <v>13.95 Производство нетканых текстильных материалов и изделий из них, кроме одежды</v>
      </c>
      <c r="H98" s="35" t="s">
        <v>294</v>
      </c>
      <c r="I98" s="36" t="s">
        <v>295</v>
      </c>
    </row>
    <row r="99" spans="7:9" ht="33.75" x14ac:dyDescent="0.2">
      <c r="G99" s="34" t="str">
        <f t="shared" si="2"/>
        <v>13.96 Производство прочих технических и промышленных текстильных изделий</v>
      </c>
      <c r="H99" s="35" t="s">
        <v>296</v>
      </c>
      <c r="I99" s="36" t="s">
        <v>297</v>
      </c>
    </row>
    <row r="100" spans="7:9" ht="33.75" x14ac:dyDescent="0.2">
      <c r="G100" s="34" t="str">
        <f t="shared" si="2"/>
        <v>13.99 Производство прочих текстильных изделий, не включенных в другие группировки</v>
      </c>
      <c r="H100" s="35" t="s">
        <v>298</v>
      </c>
      <c r="I100" s="36" t="s">
        <v>299</v>
      </c>
    </row>
    <row r="101" spans="7:9" ht="22.5" x14ac:dyDescent="0.2">
      <c r="G101" s="34" t="str">
        <f t="shared" si="2"/>
        <v>14.11 Производство одежды из кожи</v>
      </c>
      <c r="H101" s="35" t="s">
        <v>300</v>
      </c>
      <c r="I101" s="36" t="s">
        <v>301</v>
      </c>
    </row>
    <row r="102" spans="7:9" x14ac:dyDescent="0.2">
      <c r="G102" s="34" t="str">
        <f t="shared" si="2"/>
        <v>14.12 Производство спецодежды</v>
      </c>
      <c r="H102" s="35" t="s">
        <v>302</v>
      </c>
      <c r="I102" s="36" t="s">
        <v>303</v>
      </c>
    </row>
    <row r="103" spans="7:9" ht="22.5" x14ac:dyDescent="0.2">
      <c r="G103" s="34" t="str">
        <f t="shared" si="2"/>
        <v>14.13 Производство прочей верхней одежды</v>
      </c>
      <c r="H103" s="35" t="s">
        <v>304</v>
      </c>
      <c r="I103" s="36" t="s">
        <v>305</v>
      </c>
    </row>
    <row r="104" spans="7:9" ht="22.5" x14ac:dyDescent="0.2">
      <c r="G104" s="34" t="str">
        <f t="shared" si="2"/>
        <v>14.14 Производство нательного белья</v>
      </c>
      <c r="H104" s="35" t="s">
        <v>306</v>
      </c>
      <c r="I104" s="36" t="s">
        <v>307</v>
      </c>
    </row>
    <row r="105" spans="7:9" ht="22.5" x14ac:dyDescent="0.2">
      <c r="G105" s="34" t="str">
        <f t="shared" si="2"/>
        <v>14.19 Производство прочей одежды и аксессуаров одежды</v>
      </c>
      <c r="H105" s="35" t="s">
        <v>308</v>
      </c>
      <c r="I105" s="36" t="s">
        <v>309</v>
      </c>
    </row>
    <row r="106" spans="7:9" ht="22.5" x14ac:dyDescent="0.2">
      <c r="G106" s="34" t="str">
        <f t="shared" si="2"/>
        <v>14.20 Производство меховых изделий</v>
      </c>
      <c r="H106" s="35" t="s">
        <v>310</v>
      </c>
      <c r="I106" s="36" t="s">
        <v>311</v>
      </c>
    </row>
    <row r="107" spans="7:9" ht="33.75" x14ac:dyDescent="0.2">
      <c r="G107" s="34" t="str">
        <f t="shared" si="2"/>
        <v>14.31 Производство вязаных и трикотажных чулочно-носочных изделий</v>
      </c>
      <c r="H107" s="35" t="s">
        <v>312</v>
      </c>
      <c r="I107" s="36" t="s">
        <v>313</v>
      </c>
    </row>
    <row r="108" spans="7:9" ht="22.5" x14ac:dyDescent="0.2">
      <c r="G108" s="34" t="str">
        <f t="shared" si="2"/>
        <v>14.39 Производство прочих вязаных и трикотажных изделий</v>
      </c>
      <c r="H108" s="35" t="s">
        <v>314</v>
      </c>
      <c r="I108" s="36" t="s">
        <v>315</v>
      </c>
    </row>
    <row r="109" spans="7:9" ht="22.5" x14ac:dyDescent="0.2">
      <c r="G109" s="34" t="str">
        <f t="shared" si="2"/>
        <v>15.11 Дубление и выделка кожи, выделка и крашение меха</v>
      </c>
      <c r="H109" s="35" t="s">
        <v>316</v>
      </c>
      <c r="I109" s="36" t="s">
        <v>317</v>
      </c>
    </row>
    <row r="110" spans="7:9" ht="67.5" x14ac:dyDescent="0.2">
      <c r="G110" s="34" t="str">
        <f t="shared" si="2"/>
        <v>15.12 Производство чемоданов, дамских сумок и аналогичных изделий из кожи и других материалов; производство шорно-седельных и других изделий из кожи</v>
      </c>
      <c r="H110" s="35" t="s">
        <v>318</v>
      </c>
      <c r="I110" s="36" t="s">
        <v>319</v>
      </c>
    </row>
    <row r="111" spans="7:9" x14ac:dyDescent="0.2">
      <c r="G111" s="34" t="str">
        <f t="shared" si="2"/>
        <v>15.20 Производство обуви</v>
      </c>
      <c r="H111" s="35" t="s">
        <v>320</v>
      </c>
      <c r="I111" s="36" t="s">
        <v>321</v>
      </c>
    </row>
    <row r="112" spans="7:9" ht="22.5" x14ac:dyDescent="0.2">
      <c r="G112" s="34" t="str">
        <f t="shared" si="2"/>
        <v>16.10 Распиловка и строгание древесины</v>
      </c>
      <c r="H112" s="35" t="s">
        <v>322</v>
      </c>
      <c r="I112" s="36" t="s">
        <v>323</v>
      </c>
    </row>
    <row r="113" spans="7:9" ht="33.75" x14ac:dyDescent="0.2">
      <c r="G113" s="34" t="str">
        <f t="shared" si="2"/>
        <v>16.21 Производство шпона, фанеры, деревянных плит и панелей</v>
      </c>
      <c r="H113" s="35" t="s">
        <v>324</v>
      </c>
      <c r="I113" s="36" t="s">
        <v>325</v>
      </c>
    </row>
    <row r="114" spans="7:9" ht="22.5" x14ac:dyDescent="0.2">
      <c r="G114" s="34" t="str">
        <f t="shared" si="2"/>
        <v>16.22 Производство сборных паркетных покрытий</v>
      </c>
      <c r="H114" s="35" t="s">
        <v>326</v>
      </c>
      <c r="I114" s="36" t="s">
        <v>327</v>
      </c>
    </row>
    <row r="115" spans="7:9" ht="33.75" x14ac:dyDescent="0.2">
      <c r="G115" s="34" t="str">
        <f t="shared" si="2"/>
        <v>16.23 Производство прочих деревянных строительных конструкций и столярных изделий</v>
      </c>
      <c r="H115" s="35" t="s">
        <v>328</v>
      </c>
      <c r="I115" s="36" t="s">
        <v>329</v>
      </c>
    </row>
    <row r="116" spans="7:9" ht="22.5" x14ac:dyDescent="0.2">
      <c r="G116" s="34" t="str">
        <f t="shared" si="2"/>
        <v>16.24 Производство деревянной тары</v>
      </c>
      <c r="H116" s="35" t="s">
        <v>330</v>
      </c>
      <c r="I116" s="36" t="s">
        <v>331</v>
      </c>
    </row>
    <row r="117" spans="7:9" ht="56.25" x14ac:dyDescent="0.2">
      <c r="G117" s="34" t="str">
        <f t="shared" si="2"/>
        <v>16.29 Производство прочих деревянных изделий; производство изделий из пробки, соломки и материалов для плетения</v>
      </c>
      <c r="H117" s="35" t="s">
        <v>332</v>
      </c>
      <c r="I117" s="36" t="s">
        <v>333</v>
      </c>
    </row>
    <row r="118" spans="7:9" ht="22.5" x14ac:dyDescent="0.2">
      <c r="G118" s="34" t="str">
        <f t="shared" si="2"/>
        <v>17.11 Производство целлюлозы и древесной массы</v>
      </c>
      <c r="H118" s="35" t="s">
        <v>334</v>
      </c>
      <c r="I118" s="36" t="s">
        <v>335</v>
      </c>
    </row>
    <row r="119" spans="7:9" ht="22.5" x14ac:dyDescent="0.2">
      <c r="G119" s="34" t="str">
        <f t="shared" si="2"/>
        <v>17.12 Производство бумаги и картона</v>
      </c>
      <c r="H119" s="35" t="s">
        <v>336</v>
      </c>
      <c r="I119" s="36" t="s">
        <v>337</v>
      </c>
    </row>
    <row r="120" spans="7:9" ht="33.75" x14ac:dyDescent="0.2">
      <c r="G120" s="34" t="str">
        <f t="shared" si="2"/>
        <v>17.21 Производство гофрированной бумаги и картона, бумажной и картонной тары</v>
      </c>
      <c r="H120" s="35" t="s">
        <v>338</v>
      </c>
      <c r="I120" s="36" t="s">
        <v>339</v>
      </c>
    </row>
    <row r="121" spans="7:9" ht="45" x14ac:dyDescent="0.2">
      <c r="G121" s="34" t="str">
        <f t="shared" si="2"/>
        <v>17.22 Производство бумажных изделий хозяйственно-бытового и санитарно-гигиенического назначения</v>
      </c>
      <c r="H121" s="35" t="s">
        <v>340</v>
      </c>
      <c r="I121" s="36" t="s">
        <v>341</v>
      </c>
    </row>
    <row r="122" spans="7:9" ht="22.5" x14ac:dyDescent="0.2">
      <c r="G122" s="34" t="str">
        <f t="shared" si="2"/>
        <v>17.23 Производство бумажных канцелярских принадлежностей</v>
      </c>
      <c r="H122" s="35" t="s">
        <v>342</v>
      </c>
      <c r="I122" s="36" t="s">
        <v>343</v>
      </c>
    </row>
    <row r="123" spans="7:9" x14ac:dyDescent="0.2">
      <c r="G123" s="34" t="str">
        <f t="shared" si="2"/>
        <v>17.24 Производство обоев</v>
      </c>
      <c r="H123" s="35" t="s">
        <v>344</v>
      </c>
      <c r="I123" s="36" t="s">
        <v>345</v>
      </c>
    </row>
    <row r="124" spans="7:9" ht="22.5" x14ac:dyDescent="0.2">
      <c r="G124" s="34" t="str">
        <f t="shared" si="2"/>
        <v>17.29 Производство прочих изделий из бумаги и картона</v>
      </c>
      <c r="H124" s="35" t="s">
        <v>346</v>
      </c>
      <c r="I124" s="36" t="s">
        <v>347</v>
      </c>
    </row>
    <row r="125" spans="7:9" x14ac:dyDescent="0.2">
      <c r="G125" s="34" t="str">
        <f t="shared" si="2"/>
        <v>18.11 Печатание газет</v>
      </c>
      <c r="H125" s="35" t="s">
        <v>348</v>
      </c>
      <c r="I125" s="36" t="s">
        <v>349</v>
      </c>
    </row>
    <row r="126" spans="7:9" ht="22.5" x14ac:dyDescent="0.2">
      <c r="G126" s="34" t="str">
        <f t="shared" si="2"/>
        <v>18.12 Прочие виды полиграфической деятельности</v>
      </c>
      <c r="H126" s="35" t="s">
        <v>350</v>
      </c>
      <c r="I126" s="36" t="s">
        <v>351</v>
      </c>
    </row>
    <row r="127" spans="7:9" ht="33.75" x14ac:dyDescent="0.2">
      <c r="G127" s="34" t="str">
        <f t="shared" si="2"/>
        <v>18.13 Изготовление печатных форм и подготовительная деятельность</v>
      </c>
      <c r="H127" s="35" t="s">
        <v>352</v>
      </c>
      <c r="I127" s="36" t="s">
        <v>353</v>
      </c>
    </row>
    <row r="128" spans="7:9" ht="45" x14ac:dyDescent="0.2">
      <c r="G128" s="34" t="str">
        <f t="shared" si="2"/>
        <v>18.14 Деятельность брошюровочно- переплетная и отделочная и сопутствующие услуги</v>
      </c>
      <c r="H128" s="35" t="s">
        <v>354</v>
      </c>
      <c r="I128" s="36" t="s">
        <v>355</v>
      </c>
    </row>
    <row r="129" spans="7:9" ht="22.5" x14ac:dyDescent="0.2">
      <c r="G129" s="34" t="str">
        <f t="shared" si="2"/>
        <v>18.20 Копирование записанных носителей информации</v>
      </c>
      <c r="H129" s="35" t="s">
        <v>356</v>
      </c>
      <c r="I129" s="36" t="s">
        <v>357</v>
      </c>
    </row>
    <row r="130" spans="7:9" x14ac:dyDescent="0.2">
      <c r="G130" s="34" t="str">
        <f t="shared" si="2"/>
        <v>19.10 Производство кокса</v>
      </c>
      <c r="H130" s="35" t="s">
        <v>358</v>
      </c>
      <c r="I130" s="36" t="s">
        <v>359</v>
      </c>
    </row>
    <row r="131" spans="7:9" ht="22.5" x14ac:dyDescent="0.2">
      <c r="G131" s="34" t="str">
        <f t="shared" ref="G131:G194" si="3">CONCATENATE(H131," ",I131)</f>
        <v>19.20 Производство нефтепродуктов</v>
      </c>
      <c r="H131" s="35" t="s">
        <v>360</v>
      </c>
      <c r="I131" s="36" t="s">
        <v>361</v>
      </c>
    </row>
    <row r="132" spans="7:9" x14ac:dyDescent="0.2">
      <c r="G132" s="34" t="str">
        <f t="shared" si="3"/>
        <v>19.31 Агломерация антрацита</v>
      </c>
      <c r="H132" s="35" t="s">
        <v>362</v>
      </c>
      <c r="I132" s="36" t="s">
        <v>363</v>
      </c>
    </row>
    <row r="133" spans="7:9" x14ac:dyDescent="0.2">
      <c r="G133" s="34" t="str">
        <f t="shared" si="3"/>
        <v>19.32 Агломерация угля</v>
      </c>
      <c r="H133" s="35" t="s">
        <v>364</v>
      </c>
      <c r="I133" s="36" t="s">
        <v>365</v>
      </c>
    </row>
    <row r="134" spans="7:9" ht="22.5" x14ac:dyDescent="0.2">
      <c r="G134" s="34" t="str">
        <f t="shared" si="3"/>
        <v>19.33 Агломерация бурого угля (лигнита)</v>
      </c>
      <c r="H134" s="35" t="s">
        <v>366</v>
      </c>
      <c r="I134" s="36" t="s">
        <v>367</v>
      </c>
    </row>
    <row r="135" spans="7:9" x14ac:dyDescent="0.2">
      <c r="G135" s="34" t="str">
        <f t="shared" si="3"/>
        <v>19.34 Производство термоуглей</v>
      </c>
      <c r="H135" s="35" t="s">
        <v>368</v>
      </c>
      <c r="I135" s="36" t="s">
        <v>369</v>
      </c>
    </row>
    <row r="136" spans="7:9" ht="22.5" x14ac:dyDescent="0.2">
      <c r="G136" s="34" t="str">
        <f t="shared" si="3"/>
        <v>20.11 Производство промышленных газов</v>
      </c>
      <c r="H136" s="35" t="s">
        <v>370</v>
      </c>
      <c r="I136" s="36" t="s">
        <v>371</v>
      </c>
    </row>
    <row r="137" spans="7:9" ht="22.5" x14ac:dyDescent="0.2">
      <c r="G137" s="34" t="str">
        <f t="shared" si="3"/>
        <v>20.12 Производство красителей и пигментов</v>
      </c>
      <c r="H137" s="35" t="s">
        <v>372</v>
      </c>
      <c r="I137" s="36" t="s">
        <v>373</v>
      </c>
    </row>
    <row r="138" spans="7:9" ht="33.75" x14ac:dyDescent="0.2">
      <c r="G138" s="34" t="str">
        <f t="shared" si="3"/>
        <v>20.13 Производство прочих основных неорганических химических веществ</v>
      </c>
      <c r="H138" s="35" t="s">
        <v>374</v>
      </c>
      <c r="I138" s="36" t="s">
        <v>375</v>
      </c>
    </row>
    <row r="139" spans="7:9" ht="33.75" x14ac:dyDescent="0.2">
      <c r="G139" s="34" t="str">
        <f t="shared" si="3"/>
        <v>20.14 Производство прочих основных органических химических веществ</v>
      </c>
      <c r="H139" s="35" t="s">
        <v>376</v>
      </c>
      <c r="I139" s="36" t="s">
        <v>377</v>
      </c>
    </row>
    <row r="140" spans="7:9" ht="22.5" x14ac:dyDescent="0.2">
      <c r="G140" s="34" t="str">
        <f t="shared" si="3"/>
        <v>20.15 Производство удобрений и азотных соединений</v>
      </c>
      <c r="H140" s="35" t="s">
        <v>378</v>
      </c>
      <c r="I140" s="36" t="s">
        <v>379</v>
      </c>
    </row>
    <row r="141" spans="7:9" ht="33.75" x14ac:dyDescent="0.2">
      <c r="G141" s="34" t="str">
        <f t="shared" si="3"/>
        <v>20.16 Производство пластмасс и синтетических смол в первичных формах</v>
      </c>
      <c r="H141" s="35" t="s">
        <v>380</v>
      </c>
      <c r="I141" s="36" t="s">
        <v>381</v>
      </c>
    </row>
    <row r="142" spans="7:9" ht="33.75" x14ac:dyDescent="0.2">
      <c r="G142" s="34" t="str">
        <f t="shared" si="3"/>
        <v>20.17 Производство синтетического каучука в первичных формах</v>
      </c>
      <c r="H142" s="35" t="s">
        <v>382</v>
      </c>
      <c r="I142" s="36" t="s">
        <v>383</v>
      </c>
    </row>
    <row r="143" spans="7:9" ht="33.75" x14ac:dyDescent="0.2">
      <c r="G143" s="34" t="str">
        <f t="shared" si="3"/>
        <v>20.20 Производство пестицидов и прочих агрохимических продуктов</v>
      </c>
      <c r="H143" s="35" t="s">
        <v>384</v>
      </c>
      <c r="I143" s="36" t="s">
        <v>385</v>
      </c>
    </row>
    <row r="144" spans="7:9" ht="45" x14ac:dyDescent="0.2">
      <c r="G144" s="34" t="str">
        <f t="shared" si="3"/>
        <v>20.30 Производство красок, лаков и аналогичных материалов для нанесения покрытий, полиграфических красок и мастик</v>
      </c>
      <c r="H144" s="35" t="s">
        <v>386</v>
      </c>
      <c r="I144" s="36" t="s">
        <v>387</v>
      </c>
    </row>
    <row r="145" spans="7:9" ht="33.75" x14ac:dyDescent="0.2">
      <c r="G145" s="34" t="str">
        <f t="shared" si="3"/>
        <v>20.41 Производство мыла и моющих, чистящих и полирующих средств</v>
      </c>
      <c r="H145" s="35" t="s">
        <v>388</v>
      </c>
      <c r="I145" s="36" t="s">
        <v>389</v>
      </c>
    </row>
    <row r="146" spans="7:9" ht="33.75" x14ac:dyDescent="0.2">
      <c r="G146" s="34" t="str">
        <f t="shared" si="3"/>
        <v>20.42 Производство парфюмерных и косметических средств</v>
      </c>
      <c r="H146" s="35" t="s">
        <v>390</v>
      </c>
      <c r="I146" s="36" t="s">
        <v>391</v>
      </c>
    </row>
    <row r="147" spans="7:9" ht="22.5" x14ac:dyDescent="0.2">
      <c r="G147" s="34" t="str">
        <f t="shared" si="3"/>
        <v>20.51 Производство взрывчатых веществ</v>
      </c>
      <c r="H147" s="35" t="s">
        <v>392</v>
      </c>
      <c r="I147" s="36" t="s">
        <v>393</v>
      </c>
    </row>
    <row r="148" spans="7:9" x14ac:dyDescent="0.2">
      <c r="G148" s="34" t="str">
        <f t="shared" si="3"/>
        <v>20.52 Производство клеев</v>
      </c>
      <c r="H148" s="35" t="s">
        <v>394</v>
      </c>
      <c r="I148" s="36" t="s">
        <v>395</v>
      </c>
    </row>
    <row r="149" spans="7:9" ht="22.5" x14ac:dyDescent="0.2">
      <c r="G149" s="34" t="str">
        <f t="shared" si="3"/>
        <v>20.53 Производство эфирных масел</v>
      </c>
      <c r="H149" s="35" t="s">
        <v>396</v>
      </c>
      <c r="I149" s="36" t="s">
        <v>397</v>
      </c>
    </row>
    <row r="150" spans="7:9" ht="33.75" x14ac:dyDescent="0.2">
      <c r="G150" s="34" t="str">
        <f t="shared" si="3"/>
        <v>20.59 Производство прочих химических продуктов, не включенных в другие группировки</v>
      </c>
      <c r="H150" s="35" t="s">
        <v>398</v>
      </c>
      <c r="I150" s="36" t="s">
        <v>399</v>
      </c>
    </row>
    <row r="151" spans="7:9" ht="22.5" x14ac:dyDescent="0.2">
      <c r="G151" s="34" t="str">
        <f t="shared" si="3"/>
        <v>20.60 Производство химических волокон</v>
      </c>
      <c r="H151" s="35" t="s">
        <v>400</v>
      </c>
      <c r="I151" s="36" t="s">
        <v>401</v>
      </c>
    </row>
    <row r="152" spans="7:9" ht="22.5" x14ac:dyDescent="0.2">
      <c r="G152" s="34" t="str">
        <f t="shared" si="3"/>
        <v>21.10 Производство фармацевтических субстанций</v>
      </c>
      <c r="H152" s="35" t="s">
        <v>402</v>
      </c>
      <c r="I152" s="36" t="s">
        <v>403</v>
      </c>
    </row>
    <row r="153" spans="7:9" ht="45" x14ac:dyDescent="0.2">
      <c r="G153" s="34" t="str">
        <f t="shared" si="3"/>
        <v>21.20 Производство лекарственных препаратов и материалов, применяемых в медицинских целях</v>
      </c>
      <c r="H153" s="35" t="s">
        <v>404</v>
      </c>
      <c r="I153" s="36" t="s">
        <v>405</v>
      </c>
    </row>
    <row r="154" spans="7:9" ht="45" x14ac:dyDescent="0.2">
      <c r="G154" s="34" t="str">
        <f t="shared" si="3"/>
        <v>22.11 Производство резиновых шин, покрышек и камер; восстановление резиновых шин и покрышек</v>
      </c>
      <c r="H154" s="35" t="s">
        <v>406</v>
      </c>
      <c r="I154" s="36" t="s">
        <v>407</v>
      </c>
    </row>
    <row r="155" spans="7:9" ht="22.5" x14ac:dyDescent="0.2">
      <c r="G155" s="34" t="str">
        <f t="shared" si="3"/>
        <v>22.19 Производство прочих резиновых изделий</v>
      </c>
      <c r="H155" s="35" t="s">
        <v>408</v>
      </c>
      <c r="I155" s="36" t="s">
        <v>409</v>
      </c>
    </row>
    <row r="156" spans="7:9" ht="33.75" x14ac:dyDescent="0.2">
      <c r="G156" s="34" t="str">
        <f t="shared" si="3"/>
        <v>22.21 Производство пластмассовых плит, полос, труб и профилей</v>
      </c>
      <c r="H156" s="35" t="s">
        <v>410</v>
      </c>
      <c r="I156" s="36" t="s">
        <v>411</v>
      </c>
    </row>
    <row r="157" spans="7:9" ht="33.75" x14ac:dyDescent="0.2">
      <c r="G157" s="34" t="str">
        <f t="shared" si="3"/>
        <v>22.22 Производство пластмассовых изделий для упаковывания товаров</v>
      </c>
      <c r="H157" s="35" t="s">
        <v>412</v>
      </c>
      <c r="I157" s="36" t="s">
        <v>413</v>
      </c>
    </row>
    <row r="158" spans="7:9" ht="33.75" x14ac:dyDescent="0.2">
      <c r="G158" s="34" t="str">
        <f t="shared" si="3"/>
        <v>22.23 Производство пластмассовых изделий, используемых в строительстве</v>
      </c>
      <c r="H158" s="35" t="s">
        <v>414</v>
      </c>
      <c r="I158" s="36" t="s">
        <v>415</v>
      </c>
    </row>
    <row r="159" spans="7:9" ht="22.5" x14ac:dyDescent="0.2">
      <c r="G159" s="34" t="str">
        <f t="shared" si="3"/>
        <v>22.29 Производство прочих пластмассовых изделий</v>
      </c>
      <c r="H159" s="35" t="s">
        <v>416</v>
      </c>
      <c r="I159" s="36" t="s">
        <v>417</v>
      </c>
    </row>
    <row r="160" spans="7:9" ht="22.5" x14ac:dyDescent="0.2">
      <c r="G160" s="34" t="str">
        <f t="shared" si="3"/>
        <v>23.11 Производство листового стекла</v>
      </c>
      <c r="H160" s="35" t="s">
        <v>418</v>
      </c>
      <c r="I160" s="36" t="s">
        <v>419</v>
      </c>
    </row>
    <row r="161" spans="7:9" ht="22.5" x14ac:dyDescent="0.2">
      <c r="G161" s="34" t="str">
        <f t="shared" si="3"/>
        <v>23.12 Формирование и обработка листового стекла</v>
      </c>
      <c r="H161" s="35" t="s">
        <v>420</v>
      </c>
      <c r="I161" s="36" t="s">
        <v>421</v>
      </c>
    </row>
    <row r="162" spans="7:9" ht="22.5" x14ac:dyDescent="0.2">
      <c r="G162" s="34" t="str">
        <f t="shared" si="3"/>
        <v>23.13 Производство полых стеклянных изделий</v>
      </c>
      <c r="H162" s="35" t="s">
        <v>422</v>
      </c>
      <c r="I162" s="36" t="s">
        <v>423</v>
      </c>
    </row>
    <row r="163" spans="7:9" ht="22.5" x14ac:dyDescent="0.2">
      <c r="G163" s="34" t="str">
        <f t="shared" si="3"/>
        <v>23.14 Производство стекловолокна</v>
      </c>
      <c r="H163" s="35" t="s">
        <v>424</v>
      </c>
      <c r="I163" s="36" t="s">
        <v>425</v>
      </c>
    </row>
    <row r="164" spans="7:9" ht="45" x14ac:dyDescent="0.2">
      <c r="G164" s="34" t="str">
        <f t="shared" si="3"/>
        <v>23.19 Производство и обработка прочих стеклянных изделий, включая технические изделия из стекла</v>
      </c>
      <c r="H164" s="35" t="s">
        <v>426</v>
      </c>
      <c r="I164" s="36" t="s">
        <v>427</v>
      </c>
    </row>
    <row r="165" spans="7:9" ht="22.5" x14ac:dyDescent="0.2">
      <c r="G165" s="34" t="str">
        <f t="shared" si="3"/>
        <v>23.20 Производство огнеупорных изделий</v>
      </c>
      <c r="H165" s="35" t="s">
        <v>428</v>
      </c>
      <c r="I165" s="36" t="s">
        <v>429</v>
      </c>
    </row>
    <row r="166" spans="7:9" ht="22.5" x14ac:dyDescent="0.2">
      <c r="G166" s="34" t="str">
        <f t="shared" si="3"/>
        <v>23.31 Производство керамических плит и плиток</v>
      </c>
      <c r="H166" s="35" t="s">
        <v>430</v>
      </c>
      <c r="I166" s="36" t="s">
        <v>431</v>
      </c>
    </row>
    <row r="167" spans="7:9" ht="33.75" x14ac:dyDescent="0.2">
      <c r="G167" s="34" t="str">
        <f t="shared" si="3"/>
        <v>23.32 Производство кирпича, черепицы и прочих строительных изделий из обожженной глины</v>
      </c>
      <c r="H167" s="35" t="s">
        <v>432</v>
      </c>
      <c r="I167" s="36" t="s">
        <v>433</v>
      </c>
    </row>
    <row r="168" spans="7:9" ht="33.75" x14ac:dyDescent="0.2">
      <c r="G168" s="34" t="str">
        <f t="shared" si="3"/>
        <v>23.41 Производство хозяйственных и декоративных керамических изделий</v>
      </c>
      <c r="H168" s="35" t="s">
        <v>434</v>
      </c>
      <c r="I168" s="36" t="s">
        <v>435</v>
      </c>
    </row>
    <row r="169" spans="7:9" ht="33.75" x14ac:dyDescent="0.2">
      <c r="G169" s="34" t="str">
        <f t="shared" si="3"/>
        <v>23.42 Производство керамических санитарно-технических изделий</v>
      </c>
      <c r="H169" s="35" t="s">
        <v>436</v>
      </c>
      <c r="I169" s="36" t="s">
        <v>437</v>
      </c>
    </row>
    <row r="170" spans="7:9" ht="33.75" x14ac:dyDescent="0.2">
      <c r="G170" s="34" t="str">
        <f t="shared" si="3"/>
        <v>23.43 Производство керамических изоляторов и изолирующей арматуры</v>
      </c>
      <c r="H170" s="35" t="s">
        <v>438</v>
      </c>
      <c r="I170" s="36" t="s">
        <v>439</v>
      </c>
    </row>
    <row r="171" spans="7:9" ht="33.75" x14ac:dyDescent="0.2">
      <c r="G171" s="34" t="str">
        <f t="shared" si="3"/>
        <v>23.44 Производство прочих технических керамических изделий</v>
      </c>
      <c r="H171" s="35" t="s">
        <v>440</v>
      </c>
      <c r="I171" s="36" t="s">
        <v>441</v>
      </c>
    </row>
    <row r="172" spans="7:9" ht="22.5" x14ac:dyDescent="0.2">
      <c r="G172" s="34" t="str">
        <f t="shared" si="3"/>
        <v>23.49 Производство прочих керамических изделий</v>
      </c>
      <c r="H172" s="35" t="s">
        <v>442</v>
      </c>
      <c r="I172" s="36" t="s">
        <v>443</v>
      </c>
    </row>
    <row r="173" spans="7:9" x14ac:dyDescent="0.2">
      <c r="G173" s="34" t="str">
        <f t="shared" si="3"/>
        <v>23.51 Производство цемента</v>
      </c>
      <c r="H173" s="35" t="s">
        <v>444</v>
      </c>
      <c r="I173" s="36" t="s">
        <v>445</v>
      </c>
    </row>
    <row r="174" spans="7:9" ht="22.5" x14ac:dyDescent="0.2">
      <c r="G174" s="34" t="str">
        <f t="shared" si="3"/>
        <v>23.52 Производство извести и гипса</v>
      </c>
      <c r="H174" s="35" t="s">
        <v>446</v>
      </c>
      <c r="I174" s="36" t="s">
        <v>447</v>
      </c>
    </row>
    <row r="175" spans="7:9" ht="33.75" x14ac:dyDescent="0.2">
      <c r="G175" s="34" t="str">
        <f t="shared" si="3"/>
        <v>23.61 Производство изделий из бетона для использования в строительстве</v>
      </c>
      <c r="H175" s="35" t="s">
        <v>448</v>
      </c>
      <c r="I175" s="36" t="s">
        <v>449</v>
      </c>
    </row>
    <row r="176" spans="7:9" ht="33.75" x14ac:dyDescent="0.2">
      <c r="G176" s="34" t="str">
        <f t="shared" si="3"/>
        <v>23.62 Производство гипсовых изделий для использования в строительстве</v>
      </c>
      <c r="H176" s="35" t="s">
        <v>450</v>
      </c>
      <c r="I176" s="36" t="s">
        <v>451</v>
      </c>
    </row>
    <row r="177" spans="7:9" ht="22.5" x14ac:dyDescent="0.2">
      <c r="G177" s="34" t="str">
        <f t="shared" si="3"/>
        <v>23.63 Производство товарного бетона</v>
      </c>
      <c r="H177" s="35" t="s">
        <v>452</v>
      </c>
      <c r="I177" s="36" t="s">
        <v>453</v>
      </c>
    </row>
    <row r="178" spans="7:9" ht="22.5" x14ac:dyDescent="0.2">
      <c r="G178" s="34" t="str">
        <f t="shared" si="3"/>
        <v>23.64 Производство сухих бетонных смесей</v>
      </c>
      <c r="H178" s="35" t="s">
        <v>454</v>
      </c>
      <c r="I178" s="36" t="s">
        <v>455</v>
      </c>
    </row>
    <row r="179" spans="7:9" ht="33.75" x14ac:dyDescent="0.2">
      <c r="G179" s="34" t="str">
        <f t="shared" si="3"/>
        <v>23.65 Производство изделий из хризотилцемента и волокнистого цемента</v>
      </c>
      <c r="H179" s="35" t="s">
        <v>456</v>
      </c>
      <c r="I179" s="36" t="s">
        <v>457</v>
      </c>
    </row>
    <row r="180" spans="7:9" ht="33.75" x14ac:dyDescent="0.2">
      <c r="G180" s="34" t="str">
        <f t="shared" si="3"/>
        <v>23.69 Производство прочих изделий из гипса, бетона или цемента</v>
      </c>
      <c r="H180" s="35" t="s">
        <v>458</v>
      </c>
      <c r="I180" s="36" t="s">
        <v>459</v>
      </c>
    </row>
    <row r="181" spans="7:9" ht="22.5" x14ac:dyDescent="0.2">
      <c r="G181" s="34" t="str">
        <f t="shared" si="3"/>
        <v>23.70 Резка, обработка и отделка камня</v>
      </c>
      <c r="H181" s="35" t="s">
        <v>460</v>
      </c>
      <c r="I181" s="36" t="s">
        <v>461</v>
      </c>
    </row>
    <row r="182" spans="7:9" ht="22.5" x14ac:dyDescent="0.2">
      <c r="G182" s="34" t="str">
        <f t="shared" si="3"/>
        <v>23.91 Производство абразивных изделий</v>
      </c>
      <c r="H182" s="35" t="s">
        <v>462</v>
      </c>
      <c r="I182" s="36" t="s">
        <v>463</v>
      </c>
    </row>
    <row r="183" spans="7:9" ht="45" x14ac:dyDescent="0.2">
      <c r="G183" s="34" t="str">
        <f t="shared" si="3"/>
        <v>23.99 Производство прочей неметаллической минеральной продукции, не включенной в другие группировки</v>
      </c>
      <c r="H183" s="35" t="s">
        <v>464</v>
      </c>
      <c r="I183" s="36" t="s">
        <v>465</v>
      </c>
    </row>
    <row r="184" spans="7:9" ht="22.5" x14ac:dyDescent="0.2">
      <c r="G184" s="34" t="str">
        <f t="shared" si="3"/>
        <v>24.10 Производство чугуна, стали и ферросплавов</v>
      </c>
      <c r="H184" s="35" t="s">
        <v>466</v>
      </c>
      <c r="I184" s="36" t="s">
        <v>467</v>
      </c>
    </row>
    <row r="185" spans="7:9" ht="22.5" x14ac:dyDescent="0.2">
      <c r="G185" s="34" t="str">
        <f t="shared" si="3"/>
        <v>24.20 Производство стальных труб, полых профилей и фитингов</v>
      </c>
      <c r="H185" s="35" t="s">
        <v>468</v>
      </c>
      <c r="I185" s="36" t="s">
        <v>469</v>
      </c>
    </row>
    <row r="186" spans="7:9" ht="33.75" x14ac:dyDescent="0.2">
      <c r="G186" s="34" t="str">
        <f t="shared" si="3"/>
        <v>24.31 Производство стальных прутков и сплошных профилей методом холодного волочения</v>
      </c>
      <c r="H186" s="35" t="s">
        <v>470</v>
      </c>
      <c r="I186" s="36" t="s">
        <v>471</v>
      </c>
    </row>
    <row r="187" spans="7:9" ht="22.5" x14ac:dyDescent="0.2">
      <c r="G187" s="34" t="str">
        <f t="shared" si="3"/>
        <v>24.32 Производство холоднотянутого штрипса</v>
      </c>
      <c r="H187" s="35" t="s">
        <v>472</v>
      </c>
      <c r="I187" s="36" t="s">
        <v>473</v>
      </c>
    </row>
    <row r="188" spans="7:9" ht="33.75" x14ac:dyDescent="0.2">
      <c r="G188" s="34" t="str">
        <f t="shared" si="3"/>
        <v>24.33 Производство профилей с помощью холодной штамповки или гибки</v>
      </c>
      <c r="H188" s="35" t="s">
        <v>474</v>
      </c>
      <c r="I188" s="36" t="s">
        <v>475</v>
      </c>
    </row>
    <row r="189" spans="7:9" ht="22.5" x14ac:dyDescent="0.2">
      <c r="G189" s="34" t="str">
        <f t="shared" si="3"/>
        <v>24.34 Производство проволоки методом холодного волочения</v>
      </c>
      <c r="H189" s="35" t="s">
        <v>476</v>
      </c>
      <c r="I189" s="36" t="s">
        <v>477</v>
      </c>
    </row>
    <row r="190" spans="7:9" ht="22.5" x14ac:dyDescent="0.2">
      <c r="G190" s="34" t="str">
        <f t="shared" si="3"/>
        <v>24.41 Производство драгоценных металлов</v>
      </c>
      <c r="H190" s="35" t="s">
        <v>478</v>
      </c>
      <c r="I190" s="36" t="s">
        <v>479</v>
      </c>
    </row>
    <row r="191" spans="7:9" x14ac:dyDescent="0.2">
      <c r="G191" s="34" t="str">
        <f t="shared" si="3"/>
        <v>24.42 Производство алюминия</v>
      </c>
      <c r="H191" s="35" t="s">
        <v>480</v>
      </c>
      <c r="I191" s="36" t="s">
        <v>481</v>
      </c>
    </row>
    <row r="192" spans="7:9" ht="22.5" x14ac:dyDescent="0.2">
      <c r="G192" s="34" t="str">
        <f t="shared" si="3"/>
        <v>24.43 Производство свинца, цинка и олова</v>
      </c>
      <c r="H192" s="35" t="s">
        <v>482</v>
      </c>
      <c r="I192" s="36" t="s">
        <v>483</v>
      </c>
    </row>
    <row r="193" spans="7:9" x14ac:dyDescent="0.2">
      <c r="G193" s="34" t="str">
        <f t="shared" si="3"/>
        <v>24.44 Производство меди</v>
      </c>
      <c r="H193" s="35" t="s">
        <v>484</v>
      </c>
      <c r="I193" s="36" t="s">
        <v>485</v>
      </c>
    </row>
    <row r="194" spans="7:9" ht="22.5" x14ac:dyDescent="0.2">
      <c r="G194" s="34" t="str">
        <f t="shared" si="3"/>
        <v>24.45 Производство прочих цветных металлов</v>
      </c>
      <c r="H194" s="35" t="s">
        <v>486</v>
      </c>
      <c r="I194" s="36" t="s">
        <v>487</v>
      </c>
    </row>
    <row r="195" spans="7:9" ht="22.5" x14ac:dyDescent="0.2">
      <c r="G195" s="34" t="str">
        <f t="shared" ref="G195:G258" si="4">CONCATENATE(H195," ",I195)</f>
        <v>24.46 Производство ядерного топлива</v>
      </c>
      <c r="H195" s="35" t="s">
        <v>488</v>
      </c>
      <c r="I195" s="36" t="s">
        <v>489</v>
      </c>
    </row>
    <row r="196" spans="7:9" x14ac:dyDescent="0.2">
      <c r="G196" s="34" t="str">
        <f t="shared" si="4"/>
        <v>24.51 Литье чугуна</v>
      </c>
      <c r="H196" s="35" t="s">
        <v>490</v>
      </c>
      <c r="I196" s="36" t="s">
        <v>491</v>
      </c>
    </row>
    <row r="197" spans="7:9" x14ac:dyDescent="0.2">
      <c r="G197" s="34" t="str">
        <f t="shared" si="4"/>
        <v>24.52 Литье стали</v>
      </c>
      <c r="H197" s="35" t="s">
        <v>492</v>
      </c>
      <c r="I197" s="36" t="s">
        <v>493</v>
      </c>
    </row>
    <row r="198" spans="7:9" x14ac:dyDescent="0.2">
      <c r="G198" s="34" t="str">
        <f t="shared" si="4"/>
        <v>24.53 Литье легких металлов</v>
      </c>
      <c r="H198" s="35" t="s">
        <v>494</v>
      </c>
      <c r="I198" s="36" t="s">
        <v>495</v>
      </c>
    </row>
    <row r="199" spans="7:9" ht="22.5" x14ac:dyDescent="0.2">
      <c r="G199" s="34" t="str">
        <f t="shared" si="4"/>
        <v>24.54 Литье прочих цветных металлов</v>
      </c>
      <c r="H199" s="35" t="s">
        <v>496</v>
      </c>
      <c r="I199" s="36" t="s">
        <v>497</v>
      </c>
    </row>
    <row r="200" spans="7:9" ht="33.75" x14ac:dyDescent="0.2">
      <c r="G200" s="34" t="str">
        <f t="shared" si="4"/>
        <v>25.11 Производство строительных металлических конструкций, изделий и их частей</v>
      </c>
      <c r="H200" s="35" t="s">
        <v>498</v>
      </c>
      <c r="I200" s="36" t="s">
        <v>499</v>
      </c>
    </row>
    <row r="201" spans="7:9" ht="22.5" x14ac:dyDescent="0.2">
      <c r="G201" s="34" t="str">
        <f t="shared" si="4"/>
        <v>25.12 Производство металлических дверей и окон</v>
      </c>
      <c r="H201" s="35" t="s">
        <v>500</v>
      </c>
      <c r="I201" s="36" t="s">
        <v>501</v>
      </c>
    </row>
    <row r="202" spans="7:9" ht="22.5" x14ac:dyDescent="0.2">
      <c r="G202" s="34" t="str">
        <f t="shared" si="4"/>
        <v>25.21 Производство радиаторов и котлов центрального отопления</v>
      </c>
      <c r="H202" s="35" t="s">
        <v>502</v>
      </c>
      <c r="I202" s="36" t="s">
        <v>503</v>
      </c>
    </row>
    <row r="203" spans="7:9" ht="33.75" x14ac:dyDescent="0.2">
      <c r="G203" s="34" t="str">
        <f t="shared" si="4"/>
        <v>25.29 Производство прочих металлических цистерн, резервуаров и емкостей</v>
      </c>
      <c r="H203" s="35" t="s">
        <v>504</v>
      </c>
      <c r="I203" s="36" t="s">
        <v>505</v>
      </c>
    </row>
    <row r="204" spans="7:9" ht="33.75" x14ac:dyDescent="0.2">
      <c r="G204" s="34" t="str">
        <f t="shared" si="4"/>
        <v>25.30 Производство паровых котлов, кроме котлов центрального отопления</v>
      </c>
      <c r="H204" s="35" t="s">
        <v>506</v>
      </c>
      <c r="I204" s="36" t="s">
        <v>507</v>
      </c>
    </row>
    <row r="205" spans="7:9" ht="22.5" x14ac:dyDescent="0.2">
      <c r="G205" s="34" t="str">
        <f t="shared" si="4"/>
        <v>25.40 Производство оружия и боеприпасов</v>
      </c>
      <c r="H205" s="35" t="s">
        <v>508</v>
      </c>
      <c r="I205" s="36" t="s">
        <v>509</v>
      </c>
    </row>
    <row r="206" spans="7:9" ht="45" x14ac:dyDescent="0.2">
      <c r="G206" s="34" t="str">
        <f t="shared" si="4"/>
        <v>25.50 Ковка, прессование, штамповка и профилирование, изготовление изделий методом порошковой металлургии</v>
      </c>
      <c r="H206" s="35" t="s">
        <v>510</v>
      </c>
      <c r="I206" s="36" t="s">
        <v>511</v>
      </c>
    </row>
    <row r="207" spans="7:9" ht="22.5" x14ac:dyDescent="0.2">
      <c r="G207" s="34" t="str">
        <f t="shared" si="4"/>
        <v>25.61 Обработка металлов и нанесение покрытий на металлы</v>
      </c>
      <c r="H207" s="35" t="s">
        <v>512</v>
      </c>
      <c r="I207" s="36" t="s">
        <v>513</v>
      </c>
    </row>
    <row r="208" spans="7:9" ht="22.5" x14ac:dyDescent="0.2">
      <c r="G208" s="34" t="str">
        <f t="shared" si="4"/>
        <v>25.62 Обработка металлических изделий механическая</v>
      </c>
      <c r="H208" s="35" t="s">
        <v>514</v>
      </c>
      <c r="I208" s="36" t="s">
        <v>515</v>
      </c>
    </row>
    <row r="209" spans="7:9" ht="22.5" x14ac:dyDescent="0.2">
      <c r="G209" s="34" t="str">
        <f t="shared" si="4"/>
        <v>25.71 Производство ножевых изделий и столовых приборов</v>
      </c>
      <c r="H209" s="35" t="s">
        <v>516</v>
      </c>
      <c r="I209" s="36" t="s">
        <v>517</v>
      </c>
    </row>
    <row r="210" spans="7:9" ht="22.5" x14ac:dyDescent="0.2">
      <c r="G210" s="34" t="str">
        <f t="shared" si="4"/>
        <v>25.72 Производство замков, петель</v>
      </c>
      <c r="H210" s="35" t="s">
        <v>518</v>
      </c>
      <c r="I210" s="36" t="s">
        <v>519</v>
      </c>
    </row>
    <row r="211" spans="7:9" x14ac:dyDescent="0.2">
      <c r="G211" s="34" t="str">
        <f t="shared" si="4"/>
        <v>25.73 Производство инструмента</v>
      </c>
      <c r="H211" s="35" t="s">
        <v>520</v>
      </c>
      <c r="I211" s="36" t="s">
        <v>521</v>
      </c>
    </row>
    <row r="212" spans="7:9" ht="33.75" x14ac:dyDescent="0.2">
      <c r="G212" s="34" t="str">
        <f t="shared" si="4"/>
        <v>25.91 Производство металлических бочек и аналогичных емкостей</v>
      </c>
      <c r="H212" s="35" t="s">
        <v>522</v>
      </c>
      <c r="I212" s="36" t="s">
        <v>523</v>
      </c>
    </row>
    <row r="213" spans="7:9" ht="22.5" x14ac:dyDescent="0.2">
      <c r="G213" s="34" t="str">
        <f t="shared" si="4"/>
        <v>25.92 Производство тары из легких металлов</v>
      </c>
      <c r="H213" s="35" t="s">
        <v>524</v>
      </c>
      <c r="I213" s="36" t="s">
        <v>525</v>
      </c>
    </row>
    <row r="214" spans="7:9" ht="22.5" x14ac:dyDescent="0.2">
      <c r="G214" s="34" t="str">
        <f t="shared" si="4"/>
        <v>25.93 Производство изделий из проволоки, цепей и пружин</v>
      </c>
      <c r="H214" s="35" t="s">
        <v>526</v>
      </c>
      <c r="I214" s="36" t="s">
        <v>527</v>
      </c>
    </row>
    <row r="215" spans="7:9" ht="22.5" x14ac:dyDescent="0.2">
      <c r="G215" s="34" t="str">
        <f t="shared" si="4"/>
        <v>25.94 Производство крепежных изделий</v>
      </c>
      <c r="H215" s="35" t="s">
        <v>528</v>
      </c>
      <c r="I215" s="36" t="s">
        <v>529</v>
      </c>
    </row>
    <row r="216" spans="7:9" ht="45" x14ac:dyDescent="0.2">
      <c r="G216" s="34" t="str">
        <f t="shared" si="4"/>
        <v>25.99 Производство прочих готовых металлических изделий, не включенных в другие группировки</v>
      </c>
      <c r="H216" s="35" t="s">
        <v>530</v>
      </c>
      <c r="I216" s="36" t="s">
        <v>531</v>
      </c>
    </row>
    <row r="217" spans="7:9" ht="22.5" x14ac:dyDescent="0.2">
      <c r="G217" s="34" t="str">
        <f t="shared" si="4"/>
        <v>26.11 Производство элементов электронной аппаратуры</v>
      </c>
      <c r="H217" s="35" t="s">
        <v>532</v>
      </c>
      <c r="I217" s="36" t="s">
        <v>533</v>
      </c>
    </row>
    <row r="218" spans="7:9" ht="22.5" x14ac:dyDescent="0.2">
      <c r="G218" s="34" t="str">
        <f t="shared" si="4"/>
        <v>26.12 Производство электронных печатных плат</v>
      </c>
      <c r="H218" s="35" t="s">
        <v>534</v>
      </c>
      <c r="I218" s="36" t="s">
        <v>535</v>
      </c>
    </row>
    <row r="219" spans="7:9" ht="22.5" x14ac:dyDescent="0.2">
      <c r="G219" s="34" t="str">
        <f t="shared" si="4"/>
        <v>26.20 Производство компьютеров и периферийного оборудования</v>
      </c>
      <c r="H219" s="35" t="s">
        <v>536</v>
      </c>
      <c r="I219" s="36" t="s">
        <v>537</v>
      </c>
    </row>
    <row r="220" spans="7:9" ht="22.5" x14ac:dyDescent="0.2">
      <c r="G220" s="34" t="str">
        <f t="shared" si="4"/>
        <v>26.30 Производство коммуникационного оборудования</v>
      </c>
      <c r="H220" s="35" t="s">
        <v>538</v>
      </c>
      <c r="I220" s="36" t="s">
        <v>539</v>
      </c>
    </row>
    <row r="221" spans="7:9" ht="22.5" x14ac:dyDescent="0.2">
      <c r="G221" s="34" t="str">
        <f t="shared" si="4"/>
        <v>26.40 Производство бытовой электроники</v>
      </c>
      <c r="H221" s="35" t="s">
        <v>540</v>
      </c>
      <c r="I221" s="36" t="s">
        <v>541</v>
      </c>
    </row>
    <row r="222" spans="7:9" ht="45" x14ac:dyDescent="0.2">
      <c r="G222" s="34" t="str">
        <f t="shared" si="4"/>
        <v>26.51 Производство инструментов и приборов для измерения, тестирования и навигации</v>
      </c>
      <c r="H222" s="35" t="s">
        <v>542</v>
      </c>
      <c r="I222" s="36" t="s">
        <v>543</v>
      </c>
    </row>
    <row r="223" spans="7:9" x14ac:dyDescent="0.2">
      <c r="G223" s="34" t="str">
        <f t="shared" si="4"/>
        <v>26.52 Производство часов</v>
      </c>
      <c r="H223" s="35" t="s">
        <v>544</v>
      </c>
      <c r="I223" s="36" t="s">
        <v>545</v>
      </c>
    </row>
    <row r="224" spans="7:9" ht="45" x14ac:dyDescent="0.2">
      <c r="G224" s="34" t="str">
        <f t="shared" si="4"/>
        <v>26.60 Производство облучающего и электротерапевтического оборудования, применяемого в медицинских целях</v>
      </c>
      <c r="H224" s="35" t="s">
        <v>546</v>
      </c>
      <c r="I224" s="36" t="s">
        <v>547</v>
      </c>
    </row>
    <row r="225" spans="7:9" ht="33.75" x14ac:dyDescent="0.2">
      <c r="G225" s="34" t="str">
        <f t="shared" si="4"/>
        <v>26.70 Производство оптических приборов, фото- и кинооборудования</v>
      </c>
      <c r="H225" s="35" t="s">
        <v>548</v>
      </c>
      <c r="I225" s="36" t="s">
        <v>549</v>
      </c>
    </row>
    <row r="226" spans="7:9" ht="45" x14ac:dyDescent="0.2">
      <c r="G226" s="34" t="str">
        <f t="shared" si="4"/>
        <v>26.80 Производство незаписанных магнитных и оптических технических носителей информации</v>
      </c>
      <c r="H226" s="35" t="s">
        <v>550</v>
      </c>
      <c r="I226" s="36" t="s">
        <v>551</v>
      </c>
    </row>
    <row r="227" spans="7:9" ht="45" x14ac:dyDescent="0.2">
      <c r="G227" s="34" t="str">
        <f t="shared" si="4"/>
        <v>27.11 Производство электродвигателей, электрогенераторов и трансформаторов</v>
      </c>
      <c r="H227" s="35" t="s">
        <v>552</v>
      </c>
      <c r="I227" s="36" t="s">
        <v>553</v>
      </c>
    </row>
    <row r="228" spans="7:9" ht="45" x14ac:dyDescent="0.2">
      <c r="G228" s="34" t="str">
        <f t="shared" si="4"/>
        <v>27.12 Производство электрической распределительной и регулирующей аппаратуры</v>
      </c>
      <c r="H228" s="35" t="s">
        <v>554</v>
      </c>
      <c r="I228" s="36" t="s">
        <v>555</v>
      </c>
    </row>
    <row r="229" spans="7:9" ht="33.75" x14ac:dyDescent="0.2">
      <c r="G229" s="34" t="str">
        <f t="shared" si="4"/>
        <v>27.20 Производство электрических аккумуляторов и аккумуляторных батарей</v>
      </c>
      <c r="H229" s="35" t="s">
        <v>556</v>
      </c>
      <c r="I229" s="36" t="s">
        <v>557</v>
      </c>
    </row>
    <row r="230" spans="7:9" ht="22.5" x14ac:dyDescent="0.2">
      <c r="G230" s="34" t="str">
        <f t="shared" si="4"/>
        <v>27.31 Производство волоконно-оптических кабелей</v>
      </c>
      <c r="H230" s="35" t="s">
        <v>558</v>
      </c>
      <c r="I230" s="36" t="s">
        <v>559</v>
      </c>
    </row>
    <row r="231" spans="7:9" ht="45" x14ac:dyDescent="0.2">
      <c r="G231" s="34" t="str">
        <f t="shared" si="4"/>
        <v>27.32 Производство прочих проводов и кабелей для электронного и электрического оборудования</v>
      </c>
      <c r="H231" s="35" t="s">
        <v>560</v>
      </c>
      <c r="I231" s="36" t="s">
        <v>561</v>
      </c>
    </row>
    <row r="232" spans="7:9" ht="22.5" x14ac:dyDescent="0.2">
      <c r="G232" s="34" t="str">
        <f t="shared" si="4"/>
        <v>27.33 Производство электроустановочных изделий</v>
      </c>
      <c r="H232" s="35" t="s">
        <v>562</v>
      </c>
      <c r="I232" s="36" t="s">
        <v>563</v>
      </c>
    </row>
    <row r="233" spans="7:9" ht="33.75" x14ac:dyDescent="0.2">
      <c r="G233" s="34" t="str">
        <f t="shared" si="4"/>
        <v>27.40 Производство электрических ламп и осветительного оборудования</v>
      </c>
      <c r="H233" s="35" t="s">
        <v>564</v>
      </c>
      <c r="I233" s="36" t="s">
        <v>565</v>
      </c>
    </row>
    <row r="234" spans="7:9" ht="22.5" x14ac:dyDescent="0.2">
      <c r="G234" s="34" t="str">
        <f t="shared" si="4"/>
        <v>27.51 Производство бытовых электрических приборов</v>
      </c>
      <c r="H234" s="35" t="s">
        <v>566</v>
      </c>
      <c r="I234" s="36" t="s">
        <v>567</v>
      </c>
    </row>
    <row r="235" spans="7:9" ht="22.5" x14ac:dyDescent="0.2">
      <c r="G235" s="34" t="str">
        <f t="shared" si="4"/>
        <v>27.52 Производство бытовых неэлектрических приборов</v>
      </c>
      <c r="H235" s="35" t="s">
        <v>568</v>
      </c>
      <c r="I235" s="36" t="s">
        <v>569</v>
      </c>
    </row>
    <row r="236" spans="7:9" ht="22.5" x14ac:dyDescent="0.2">
      <c r="G236" s="34" t="str">
        <f t="shared" si="4"/>
        <v>27.90 Производство прочего электрического оборудования</v>
      </c>
      <c r="H236" s="35" t="s">
        <v>570</v>
      </c>
      <c r="I236" s="36" t="s">
        <v>571</v>
      </c>
    </row>
    <row r="237" spans="7:9" ht="45" x14ac:dyDescent="0.2">
      <c r="G237" s="34" t="str">
        <f t="shared" si="4"/>
        <v>28.11 Производство двигателей и турбин, кроме авиационных, автомобильных и мотоциклетных двигателей</v>
      </c>
      <c r="H237" s="35" t="s">
        <v>572</v>
      </c>
      <c r="I237" s="36" t="s">
        <v>573</v>
      </c>
    </row>
    <row r="238" spans="7:9" ht="45" x14ac:dyDescent="0.2">
      <c r="G238" s="34" t="str">
        <f t="shared" si="4"/>
        <v>28.12 Производство гидравлического и пневматического силового оборудования</v>
      </c>
      <c r="H238" s="35" t="s">
        <v>574</v>
      </c>
      <c r="I238" s="36" t="s">
        <v>575</v>
      </c>
    </row>
    <row r="239" spans="7:9" ht="22.5" x14ac:dyDescent="0.2">
      <c r="G239" s="34" t="str">
        <f t="shared" si="4"/>
        <v>28.13 Производство прочих насосов и компрессоров</v>
      </c>
      <c r="H239" s="35" t="s">
        <v>576</v>
      </c>
      <c r="I239" s="36" t="s">
        <v>577</v>
      </c>
    </row>
    <row r="240" spans="7:9" ht="22.5" x14ac:dyDescent="0.2">
      <c r="G240" s="34" t="str">
        <f t="shared" si="4"/>
        <v>28.14 Производство арматуры трубопроводной (арматуры)</v>
      </c>
      <c r="H240" s="35" t="s">
        <v>578</v>
      </c>
      <c r="I240" s="36" t="s">
        <v>579</v>
      </c>
    </row>
    <row r="241" spans="7:9" ht="45" x14ac:dyDescent="0.2">
      <c r="G241" s="34" t="str">
        <f t="shared" si="4"/>
        <v>28.15 Производство подшипников, зубчатых передач, элементов механических передач и приводов</v>
      </c>
      <c r="H241" s="35" t="s">
        <v>580</v>
      </c>
      <c r="I241" s="36" t="s">
        <v>581</v>
      </c>
    </row>
    <row r="242" spans="7:9" ht="22.5" x14ac:dyDescent="0.2">
      <c r="G242" s="34" t="str">
        <f t="shared" si="4"/>
        <v>28.21 Производство печей, термокамер и печных горелок</v>
      </c>
      <c r="H242" s="35" t="s">
        <v>582</v>
      </c>
      <c r="I242" s="36" t="s">
        <v>583</v>
      </c>
    </row>
    <row r="243" spans="7:9" ht="22.5" x14ac:dyDescent="0.2">
      <c r="G243" s="34" t="str">
        <f t="shared" si="4"/>
        <v>28.22 Производство подъемно-транспортного оборудования</v>
      </c>
      <c r="H243" s="35" t="s">
        <v>584</v>
      </c>
      <c r="I243" s="36" t="s">
        <v>585</v>
      </c>
    </row>
    <row r="244" spans="7:9" ht="45" x14ac:dyDescent="0.2">
      <c r="G244" s="34" t="str">
        <f t="shared" si="4"/>
        <v>28.23 Производство офисной техники и оборудования (кроме компьютеров и периферийного оборудования)</v>
      </c>
      <c r="H244" s="35" t="s">
        <v>586</v>
      </c>
      <c r="I244" s="36" t="s">
        <v>587</v>
      </c>
    </row>
    <row r="245" spans="7:9" ht="33.75" x14ac:dyDescent="0.2">
      <c r="G245" s="34" t="str">
        <f t="shared" si="4"/>
        <v>28.24 Производство ручных инструментов с механизированным приводом</v>
      </c>
      <c r="H245" s="35" t="s">
        <v>588</v>
      </c>
      <c r="I245" s="36" t="s">
        <v>589</v>
      </c>
    </row>
    <row r="246" spans="7:9" ht="33.75" x14ac:dyDescent="0.2">
      <c r="G246" s="34" t="str">
        <f t="shared" si="4"/>
        <v>28.25 Производство промышленного холодильного и вентиляционного оборудования</v>
      </c>
      <c r="H246" s="35" t="s">
        <v>590</v>
      </c>
      <c r="I246" s="36" t="s">
        <v>591</v>
      </c>
    </row>
    <row r="247" spans="7:9" ht="45" x14ac:dyDescent="0.2">
      <c r="G247" s="34" t="str">
        <f t="shared" si="4"/>
        <v>28.29 Производство прочих машин и оборудования общего назначения, не включенного в другие группировки</v>
      </c>
      <c r="H247" s="35" t="s">
        <v>592</v>
      </c>
      <c r="I247" s="36" t="s">
        <v>593</v>
      </c>
    </row>
    <row r="248" spans="7:9" ht="33.75" x14ac:dyDescent="0.2">
      <c r="G248" s="34" t="str">
        <f t="shared" si="4"/>
        <v>28.30 Производство машин и оборудования для сельского и лесного хозяйства</v>
      </c>
      <c r="H248" s="35" t="s">
        <v>594</v>
      </c>
      <c r="I248" s="36" t="s">
        <v>595</v>
      </c>
    </row>
    <row r="249" spans="7:9" ht="33.75" x14ac:dyDescent="0.2">
      <c r="G249" s="34" t="str">
        <f t="shared" si="4"/>
        <v>28.41 Производство металлообрабатывающего оборудования</v>
      </c>
      <c r="H249" s="35" t="s">
        <v>596</v>
      </c>
      <c r="I249" s="36" t="s">
        <v>597</v>
      </c>
    </row>
    <row r="250" spans="7:9" ht="22.5" x14ac:dyDescent="0.2">
      <c r="G250" s="34" t="str">
        <f t="shared" si="4"/>
        <v>28.49 Производство прочих станков</v>
      </c>
      <c r="H250" s="35" t="s">
        <v>598</v>
      </c>
      <c r="I250" s="36" t="s">
        <v>599</v>
      </c>
    </row>
    <row r="251" spans="7:9" ht="22.5" x14ac:dyDescent="0.2">
      <c r="G251" s="34" t="str">
        <f t="shared" si="4"/>
        <v>28.91 Производство машин и оборудования для металлургии</v>
      </c>
      <c r="H251" s="35" t="s">
        <v>600</v>
      </c>
      <c r="I251" s="36" t="s">
        <v>601</v>
      </c>
    </row>
    <row r="252" spans="7:9" ht="45" x14ac:dyDescent="0.2">
      <c r="G252" s="34" t="str">
        <f t="shared" si="4"/>
        <v>28.92 Производство машин и оборудования для добычи полезных ископаемых и строительства</v>
      </c>
      <c r="H252" s="35" t="s">
        <v>602</v>
      </c>
      <c r="I252" s="36" t="s">
        <v>603</v>
      </c>
    </row>
    <row r="253" spans="7:9" ht="45" x14ac:dyDescent="0.2">
      <c r="G253" s="34" t="str">
        <f t="shared" si="4"/>
        <v>28.93 Производство машин и оборудования для производства пищевых продуктов, напитков и табачных изделий</v>
      </c>
      <c r="H253" s="35" t="s">
        <v>604</v>
      </c>
      <c r="I253" s="36" t="s">
        <v>605</v>
      </c>
    </row>
    <row r="254" spans="7:9" ht="45" x14ac:dyDescent="0.2">
      <c r="G254" s="34" t="str">
        <f t="shared" si="4"/>
        <v>28.94 Производство машин и оборудования для изготовления текстильных, швейных, меховых и кожаных изделий</v>
      </c>
      <c r="H254" s="35" t="s">
        <v>606</v>
      </c>
      <c r="I254" s="36" t="s">
        <v>607</v>
      </c>
    </row>
    <row r="255" spans="7:9" ht="33.75" x14ac:dyDescent="0.2">
      <c r="G255" s="34" t="str">
        <f t="shared" si="4"/>
        <v>28.95 Производство машин и оборудования для изготовления бумаги и картона</v>
      </c>
      <c r="H255" s="35" t="s">
        <v>608</v>
      </c>
      <c r="I255" s="36" t="s">
        <v>609</v>
      </c>
    </row>
    <row r="256" spans="7:9" ht="33.75" x14ac:dyDescent="0.2">
      <c r="G256" s="34" t="str">
        <f t="shared" si="4"/>
        <v>28.96 Производство машин и оборудования для переработки пластмасс и резины</v>
      </c>
      <c r="H256" s="35" t="s">
        <v>610</v>
      </c>
      <c r="I256" s="36" t="s">
        <v>611</v>
      </c>
    </row>
    <row r="257" spans="7:9" ht="45" x14ac:dyDescent="0.2">
      <c r="G257" s="34" t="str">
        <f t="shared" si="4"/>
        <v>28.99 Производство прочих машин и оборудования специального назначения, не включенных в другие группировки</v>
      </c>
      <c r="H257" s="35" t="s">
        <v>612</v>
      </c>
      <c r="I257" s="36" t="s">
        <v>613</v>
      </c>
    </row>
    <row r="258" spans="7:9" ht="33.75" x14ac:dyDescent="0.2">
      <c r="G258" s="34" t="str">
        <f t="shared" si="4"/>
        <v>29.10.1 Производство двигателей внутреннего сгорания автотранспортных средств</v>
      </c>
      <c r="H258" s="35" t="s">
        <v>614</v>
      </c>
      <c r="I258" s="36" t="s">
        <v>615</v>
      </c>
    </row>
    <row r="259" spans="7:9" ht="22.5" x14ac:dyDescent="0.2">
      <c r="G259" s="34" t="str">
        <f t="shared" ref="G259:G322" si="5">CONCATENATE(H259," ",I259)</f>
        <v>29.10.2 Производство легковых автомобилей</v>
      </c>
      <c r="H259" s="35" t="s">
        <v>616</v>
      </c>
      <c r="I259" s="36" t="s">
        <v>617</v>
      </c>
    </row>
    <row r="260" spans="7:9" ht="22.5" x14ac:dyDescent="0.2">
      <c r="G260" s="34" t="str">
        <f t="shared" si="5"/>
        <v>29.10.3 Производство автобусов и троллейбусов</v>
      </c>
      <c r="H260" s="35" t="s">
        <v>618</v>
      </c>
      <c r="I260" s="36" t="s">
        <v>619</v>
      </c>
    </row>
    <row r="261" spans="7:9" ht="22.5" x14ac:dyDescent="0.2">
      <c r="G261" s="34" t="str">
        <f t="shared" si="5"/>
        <v>29.10.4 Производство грузовых автомобилей</v>
      </c>
      <c r="H261" s="35" t="s">
        <v>620</v>
      </c>
      <c r="I261" s="36" t="s">
        <v>621</v>
      </c>
    </row>
    <row r="262" spans="7:9" ht="33.75" x14ac:dyDescent="0.2">
      <c r="G262" s="34" t="str">
        <f t="shared" si="5"/>
        <v>29.10.5 Производство автомобилей специального назначения</v>
      </c>
      <c r="H262" s="35" t="s">
        <v>622</v>
      </c>
      <c r="I262" s="36" t="s">
        <v>623</v>
      </c>
    </row>
    <row r="263" spans="7:9" ht="45" x14ac:dyDescent="0.2">
      <c r="G263" s="34" t="str">
        <f t="shared" si="5"/>
        <v>29.20 Производство кузовов для автотранспортных средств; производство прицепов и полуприцепов</v>
      </c>
      <c r="H263" s="35" t="s">
        <v>624</v>
      </c>
      <c r="I263" s="36" t="s">
        <v>625</v>
      </c>
    </row>
    <row r="264" spans="7:9" ht="45" x14ac:dyDescent="0.2">
      <c r="G264" s="34" t="str">
        <f t="shared" si="5"/>
        <v>29.31 Производство электрического и электронного оборудования для автотранспортных средств</v>
      </c>
      <c r="H264" s="35" t="s">
        <v>626</v>
      </c>
      <c r="I264" s="36" t="s">
        <v>627</v>
      </c>
    </row>
    <row r="265" spans="7:9" ht="45" x14ac:dyDescent="0.2">
      <c r="G265" s="34" t="str">
        <f t="shared" si="5"/>
        <v>29.32 Производство прочих комплектующих и принадлежностей для автотранспортных средств</v>
      </c>
      <c r="H265" s="35" t="s">
        <v>628</v>
      </c>
      <c r="I265" s="36" t="s">
        <v>629</v>
      </c>
    </row>
    <row r="266" spans="7:9" ht="22.5" x14ac:dyDescent="0.2">
      <c r="G266" s="34" t="str">
        <f t="shared" si="5"/>
        <v>30.11 Строительство кораблей, судов и плавучих конструкций</v>
      </c>
      <c r="H266" s="35" t="s">
        <v>630</v>
      </c>
      <c r="I266" s="36" t="s">
        <v>631</v>
      </c>
    </row>
    <row r="267" spans="7:9" ht="22.5" x14ac:dyDescent="0.2">
      <c r="G267" s="34" t="str">
        <f t="shared" si="5"/>
        <v>30.12 Строительство прогулочных и спортивных судов</v>
      </c>
      <c r="H267" s="35" t="s">
        <v>632</v>
      </c>
      <c r="I267" s="36" t="s">
        <v>633</v>
      </c>
    </row>
    <row r="268" spans="7:9" ht="33.75" x14ac:dyDescent="0.2">
      <c r="G268" s="34" t="str">
        <f t="shared" si="5"/>
        <v>30.20 Производство железнодорожных локомотивов и подвижного состава</v>
      </c>
      <c r="H268" s="35" t="s">
        <v>634</v>
      </c>
      <c r="I268" s="36" t="s">
        <v>635</v>
      </c>
    </row>
    <row r="269" spans="7:9" ht="45" x14ac:dyDescent="0.2">
      <c r="G269" s="34" t="str">
        <f t="shared" si="5"/>
        <v>30.30 Производство летательных аппаратов, включая космические, и соответствующего оборудования</v>
      </c>
      <c r="H269" s="35" t="s">
        <v>636</v>
      </c>
      <c r="I269" s="36" t="s">
        <v>637</v>
      </c>
    </row>
    <row r="270" spans="7:9" ht="22.5" x14ac:dyDescent="0.2">
      <c r="G270" s="34" t="str">
        <f t="shared" si="5"/>
        <v>30.40 Производство военных боевых машин</v>
      </c>
      <c r="H270" s="35" t="s">
        <v>638</v>
      </c>
      <c r="I270" s="36" t="s">
        <v>639</v>
      </c>
    </row>
    <row r="271" spans="7:9" x14ac:dyDescent="0.2">
      <c r="G271" s="34" t="str">
        <f t="shared" si="5"/>
        <v>30.91 Производство мотоциклов</v>
      </c>
      <c r="H271" s="35" t="s">
        <v>640</v>
      </c>
      <c r="I271" s="36" t="s">
        <v>641</v>
      </c>
    </row>
    <row r="272" spans="7:9" ht="22.5" x14ac:dyDescent="0.2">
      <c r="G272" s="34" t="str">
        <f t="shared" si="5"/>
        <v>30.92 Производство велосипедов и инвалидных колясок</v>
      </c>
      <c r="H272" s="35" t="s">
        <v>642</v>
      </c>
      <c r="I272" s="36" t="s">
        <v>643</v>
      </c>
    </row>
    <row r="273" spans="7:9" ht="45" x14ac:dyDescent="0.2">
      <c r="G273" s="34" t="str">
        <f t="shared" si="5"/>
        <v>30.99 Производство прочих транспортных средств и оборудования, не включенных в другие группировки</v>
      </c>
      <c r="H273" s="35" t="s">
        <v>644</v>
      </c>
      <c r="I273" s="36" t="s">
        <v>645</v>
      </c>
    </row>
    <row r="274" spans="7:9" ht="22.5" x14ac:dyDescent="0.2">
      <c r="G274" s="34" t="str">
        <f t="shared" si="5"/>
        <v>31.01 Производство мебели для офисов и предприятий торговли</v>
      </c>
      <c r="H274" s="35" t="s">
        <v>646</v>
      </c>
      <c r="I274" s="36" t="s">
        <v>647</v>
      </c>
    </row>
    <row r="275" spans="7:9" ht="22.5" x14ac:dyDescent="0.2">
      <c r="G275" s="34" t="str">
        <f t="shared" si="5"/>
        <v>31.02 Производство кухонной мебели</v>
      </c>
      <c r="H275" s="35" t="s">
        <v>648</v>
      </c>
      <c r="I275" s="36" t="s">
        <v>649</v>
      </c>
    </row>
    <row r="276" spans="7:9" x14ac:dyDescent="0.2">
      <c r="G276" s="34" t="str">
        <f t="shared" si="5"/>
        <v>31.03 Производство матрасов</v>
      </c>
      <c r="H276" s="35" t="s">
        <v>650</v>
      </c>
      <c r="I276" s="36" t="s">
        <v>651</v>
      </c>
    </row>
    <row r="277" spans="7:9" ht="22.5" x14ac:dyDescent="0.2">
      <c r="G277" s="34" t="str">
        <f t="shared" si="5"/>
        <v>31.09 Производство прочей мебели</v>
      </c>
      <c r="H277" s="35" t="s">
        <v>652</v>
      </c>
      <c r="I277" s="36" t="s">
        <v>653</v>
      </c>
    </row>
    <row r="278" spans="7:9" x14ac:dyDescent="0.2">
      <c r="G278" s="34" t="str">
        <f t="shared" si="5"/>
        <v>32.11 Чеканка монет</v>
      </c>
      <c r="H278" s="35" t="s">
        <v>654</v>
      </c>
      <c r="I278" s="36" t="s">
        <v>655</v>
      </c>
    </row>
    <row r="279" spans="7:9" ht="22.5" x14ac:dyDescent="0.2">
      <c r="G279" s="34" t="str">
        <f t="shared" si="5"/>
        <v>32.12 Производство ювелирных изделий и аналогичных изделий</v>
      </c>
      <c r="H279" s="35" t="s">
        <v>656</v>
      </c>
      <c r="I279" s="36" t="s">
        <v>657</v>
      </c>
    </row>
    <row r="280" spans="7:9" ht="22.5" x14ac:dyDescent="0.2">
      <c r="G280" s="34" t="str">
        <f t="shared" si="5"/>
        <v>32.13 Производство бижутерии и подобных товаров</v>
      </c>
      <c r="H280" s="35" t="s">
        <v>658</v>
      </c>
      <c r="I280" s="36" t="s">
        <v>659</v>
      </c>
    </row>
    <row r="281" spans="7:9" ht="22.5" x14ac:dyDescent="0.2">
      <c r="G281" s="34" t="str">
        <f t="shared" si="5"/>
        <v>32.20 Производство музыкальных инструментов</v>
      </c>
      <c r="H281" s="35" t="s">
        <v>660</v>
      </c>
      <c r="I281" s="36" t="s">
        <v>661</v>
      </c>
    </row>
    <row r="282" spans="7:9" ht="22.5" x14ac:dyDescent="0.2">
      <c r="G282" s="34" t="str">
        <f t="shared" si="5"/>
        <v>32.30 Производство спортивных товаров</v>
      </c>
      <c r="H282" s="35" t="s">
        <v>662</v>
      </c>
      <c r="I282" s="36" t="s">
        <v>663</v>
      </c>
    </row>
    <row r="283" spans="7:9" x14ac:dyDescent="0.2">
      <c r="G283" s="34" t="str">
        <f t="shared" si="5"/>
        <v>32.40 Производство игр и игрушек</v>
      </c>
      <c r="H283" s="35" t="s">
        <v>664</v>
      </c>
      <c r="I283" s="36" t="s">
        <v>665</v>
      </c>
    </row>
    <row r="284" spans="7:9" ht="22.5" x14ac:dyDescent="0.2">
      <c r="G284" s="34" t="str">
        <f t="shared" si="5"/>
        <v>32.50 Производство медицинских инструментов и оборудования</v>
      </c>
      <c r="H284" s="35" t="s">
        <v>666</v>
      </c>
      <c r="I284" s="36" t="s">
        <v>667</v>
      </c>
    </row>
    <row r="285" spans="7:9" ht="22.5" x14ac:dyDescent="0.2">
      <c r="G285" s="34" t="str">
        <f t="shared" si="5"/>
        <v>32.91 Производство метел и щеток</v>
      </c>
      <c r="H285" s="35" t="s">
        <v>668</v>
      </c>
      <c r="I285" s="36" t="s">
        <v>669</v>
      </c>
    </row>
    <row r="286" spans="7:9" ht="33.75" x14ac:dyDescent="0.2">
      <c r="G286" s="34" t="str">
        <f t="shared" si="5"/>
        <v>32.99 Производство прочих готовых изделий, не включенных в другие группировки</v>
      </c>
      <c r="H286" s="35" t="s">
        <v>670</v>
      </c>
      <c r="I286" s="36" t="s">
        <v>671</v>
      </c>
    </row>
    <row r="287" spans="7:9" x14ac:dyDescent="0.2">
      <c r="G287" s="34" t="str">
        <f t="shared" si="5"/>
        <v>33.11 Ремонт металлоизделий</v>
      </c>
      <c r="H287" s="35" t="s">
        <v>672</v>
      </c>
      <c r="I287" s="36" t="s">
        <v>673</v>
      </c>
    </row>
    <row r="288" spans="7:9" ht="22.5" x14ac:dyDescent="0.2">
      <c r="G288" s="34" t="str">
        <f t="shared" si="5"/>
        <v>33.12 Ремонт машин и оборудования</v>
      </c>
      <c r="H288" s="35" t="s">
        <v>674</v>
      </c>
      <c r="I288" s="36" t="s">
        <v>675</v>
      </c>
    </row>
    <row r="289" spans="7:9" ht="22.5" x14ac:dyDescent="0.2">
      <c r="G289" s="34" t="str">
        <f t="shared" si="5"/>
        <v>33.13 Ремонт электронного и оптического оборудования</v>
      </c>
      <c r="H289" s="35" t="s">
        <v>676</v>
      </c>
      <c r="I289" s="36" t="s">
        <v>677</v>
      </c>
    </row>
    <row r="290" spans="7:9" ht="22.5" x14ac:dyDescent="0.2">
      <c r="G290" s="34" t="str">
        <f t="shared" si="5"/>
        <v>33.14 Ремонт электрического оборудования</v>
      </c>
      <c r="H290" s="35" t="s">
        <v>678</v>
      </c>
      <c r="I290" s="36" t="s">
        <v>679</v>
      </c>
    </row>
    <row r="291" spans="7:9" ht="22.5" x14ac:dyDescent="0.2">
      <c r="G291" s="34" t="str">
        <f t="shared" si="5"/>
        <v>33.15 Ремонт и техническое обслуживание судов и лодок</v>
      </c>
      <c r="H291" s="35" t="s">
        <v>680</v>
      </c>
      <c r="I291" s="36" t="s">
        <v>681</v>
      </c>
    </row>
    <row r="292" spans="7:9" ht="33.75" x14ac:dyDescent="0.2">
      <c r="G292" s="34" t="str">
        <f t="shared" si="5"/>
        <v>33.16 Ремонт и техническое обслуживание летательных аппаратов, включая космические</v>
      </c>
      <c r="H292" s="35" t="s">
        <v>682</v>
      </c>
      <c r="I292" s="36" t="s">
        <v>683</v>
      </c>
    </row>
    <row r="293" spans="7:9" ht="45" x14ac:dyDescent="0.2">
      <c r="G293" s="34" t="str">
        <f t="shared" si="5"/>
        <v>33.17 Ремонт и техническое обслуживание прочих транспортных средств и оборудования</v>
      </c>
      <c r="H293" s="35" t="s">
        <v>684</v>
      </c>
      <c r="I293" s="36" t="s">
        <v>685</v>
      </c>
    </row>
    <row r="294" spans="7:9" ht="22.5" x14ac:dyDescent="0.2">
      <c r="G294" s="34" t="str">
        <f t="shared" si="5"/>
        <v>33.19 Ремонт прочего оборудования</v>
      </c>
      <c r="H294" s="35" t="s">
        <v>686</v>
      </c>
      <c r="I294" s="36" t="s">
        <v>687</v>
      </c>
    </row>
    <row r="295" spans="7:9" ht="22.5" x14ac:dyDescent="0.2">
      <c r="G295" s="34" t="str">
        <f t="shared" si="5"/>
        <v>33.20 Монтаж промышленных машин и оборудования</v>
      </c>
      <c r="H295" s="35" t="s">
        <v>688</v>
      </c>
      <c r="I295" s="36" t="s">
        <v>689</v>
      </c>
    </row>
    <row r="296" spans="7:9" ht="22.5" x14ac:dyDescent="0.2">
      <c r="G296" s="34" t="str">
        <f t="shared" si="5"/>
        <v>35.11 Производство электроэнергии</v>
      </c>
      <c r="H296" s="35" t="s">
        <v>690</v>
      </c>
      <c r="I296" s="36" t="s">
        <v>691</v>
      </c>
    </row>
    <row r="297" spans="7:9" ht="45" x14ac:dyDescent="0.2">
      <c r="G297" s="34" t="str">
        <f t="shared" si="5"/>
        <v>35.12 Передача электроэнергии и технологическое присоединение к распределительным электросетям</v>
      </c>
      <c r="H297" s="35" t="s">
        <v>692</v>
      </c>
      <c r="I297" s="36" t="s">
        <v>693</v>
      </c>
    </row>
    <row r="298" spans="7:9" ht="22.5" x14ac:dyDescent="0.2">
      <c r="G298" s="34" t="str">
        <f t="shared" si="5"/>
        <v>35.13 Распределение электроэнергии</v>
      </c>
      <c r="H298" s="35" t="s">
        <v>694</v>
      </c>
      <c r="I298" s="36" t="s">
        <v>695</v>
      </c>
    </row>
    <row r="299" spans="7:9" x14ac:dyDescent="0.2">
      <c r="G299" s="34" t="str">
        <f t="shared" si="5"/>
        <v>35.14 Торговля электроэнергией</v>
      </c>
      <c r="H299" s="35" t="s">
        <v>696</v>
      </c>
      <c r="I299" s="36" t="s">
        <v>697</v>
      </c>
    </row>
    <row r="300" spans="7:9" x14ac:dyDescent="0.2">
      <c r="G300" s="34" t="str">
        <f t="shared" si="5"/>
        <v>35.21 Производство газа</v>
      </c>
      <c r="H300" s="35" t="s">
        <v>698</v>
      </c>
      <c r="I300" s="36" t="s">
        <v>699</v>
      </c>
    </row>
    <row r="301" spans="7:9" ht="33.75" x14ac:dyDescent="0.2">
      <c r="G301" s="34" t="str">
        <f t="shared" si="5"/>
        <v>35.22 Распределение газообразного топлива по газораспределительным сетям</v>
      </c>
      <c r="H301" s="35" t="s">
        <v>700</v>
      </c>
      <c r="I301" s="36" t="s">
        <v>701</v>
      </c>
    </row>
    <row r="302" spans="7:9" ht="33.75" x14ac:dyDescent="0.2">
      <c r="G302" s="34" t="str">
        <f t="shared" si="5"/>
        <v>35.23 Торговля газообразным топливом, подаваемым по распределительным сетям</v>
      </c>
      <c r="H302" s="35" t="s">
        <v>702</v>
      </c>
      <c r="I302" s="36" t="s">
        <v>703</v>
      </c>
    </row>
    <row r="303" spans="7:9" ht="45" x14ac:dyDescent="0.2">
      <c r="G303" s="34" t="str">
        <f t="shared" si="5"/>
        <v>35.30 Производство, передача и распределение пара и горячей воды; кондиционирование воздуха</v>
      </c>
      <c r="H303" s="35" t="s">
        <v>704</v>
      </c>
      <c r="I303" s="36" t="s">
        <v>705</v>
      </c>
    </row>
    <row r="304" spans="7:9" ht="22.5" x14ac:dyDescent="0.2">
      <c r="G304" s="34" t="str">
        <f t="shared" si="5"/>
        <v>36.00 Забор, очистка и распределение воды</v>
      </c>
      <c r="H304" s="35" t="s">
        <v>706</v>
      </c>
      <c r="I304" s="36" t="s">
        <v>707</v>
      </c>
    </row>
    <row r="305" spans="7:9" ht="22.5" x14ac:dyDescent="0.2">
      <c r="G305" s="34" t="str">
        <f t="shared" si="5"/>
        <v>37.00 Сбор и обработка сточных вод</v>
      </c>
      <c r="H305" s="35" t="s">
        <v>708</v>
      </c>
      <c r="I305" s="36" t="s">
        <v>709</v>
      </c>
    </row>
    <row r="306" spans="7:9" x14ac:dyDescent="0.2">
      <c r="G306" s="34" t="str">
        <f t="shared" si="5"/>
        <v>38.11 Сбор неопасных отходов</v>
      </c>
      <c r="H306" s="35" t="s">
        <v>710</v>
      </c>
      <c r="I306" s="36" t="s">
        <v>711</v>
      </c>
    </row>
    <row r="307" spans="7:9" x14ac:dyDescent="0.2">
      <c r="G307" s="34" t="str">
        <f t="shared" si="5"/>
        <v>38.12 Сбор опасных отходов</v>
      </c>
      <c r="H307" s="35" t="s">
        <v>712</v>
      </c>
      <c r="I307" s="36" t="s">
        <v>713</v>
      </c>
    </row>
    <row r="308" spans="7:9" ht="22.5" x14ac:dyDescent="0.2">
      <c r="G308" s="34" t="str">
        <f t="shared" si="5"/>
        <v>38.21 Обработка и утилизация неопасных отходов</v>
      </c>
      <c r="H308" s="35" t="s">
        <v>714</v>
      </c>
      <c r="I308" s="36" t="s">
        <v>715</v>
      </c>
    </row>
    <row r="309" spans="7:9" ht="22.5" x14ac:dyDescent="0.2">
      <c r="G309" s="34" t="str">
        <f t="shared" si="5"/>
        <v>38.22 Обработка и утилизация опасных отходов</v>
      </c>
      <c r="H309" s="35" t="s">
        <v>716</v>
      </c>
      <c r="I309" s="36" t="s">
        <v>717</v>
      </c>
    </row>
    <row r="310" spans="7:9" ht="22.5" x14ac:dyDescent="0.2">
      <c r="G310" s="34" t="str">
        <f t="shared" si="5"/>
        <v>38.31 Демонтаж техники, не подлежащей восстановлению</v>
      </c>
      <c r="H310" s="35" t="s">
        <v>718</v>
      </c>
      <c r="I310" s="36" t="s">
        <v>719</v>
      </c>
    </row>
    <row r="311" spans="7:9" ht="22.5" x14ac:dyDescent="0.2">
      <c r="G311" s="34" t="str">
        <f t="shared" si="5"/>
        <v>38.32 Утилизация отсортированных материалов</v>
      </c>
      <c r="H311" s="35" t="s">
        <v>720</v>
      </c>
      <c r="I311" s="36" t="s">
        <v>721</v>
      </c>
    </row>
    <row r="312" spans="7:9" ht="45" x14ac:dyDescent="0.2">
      <c r="G312" s="34" t="str">
        <f t="shared" si="5"/>
        <v>39.00 Предоставление услуг в области ликвидации последствий загрязнений и прочих услуг, связанных с удалением отходов</v>
      </c>
      <c r="H312" s="35" t="s">
        <v>722</v>
      </c>
      <c r="I312" s="36" t="s">
        <v>723</v>
      </c>
    </row>
    <row r="313" spans="7:9" ht="22.5" x14ac:dyDescent="0.2">
      <c r="G313" s="34" t="str">
        <f t="shared" si="5"/>
        <v>41.10 Разработка строительных проектов</v>
      </c>
      <c r="H313" s="35" t="s">
        <v>724</v>
      </c>
      <c r="I313" s="36" t="s">
        <v>725</v>
      </c>
    </row>
    <row r="314" spans="7:9" ht="22.5" x14ac:dyDescent="0.2">
      <c r="G314" s="34" t="str">
        <f t="shared" si="5"/>
        <v>41.20 Строительство жилых и нежилых зданий</v>
      </c>
      <c r="H314" s="35" t="s">
        <v>726</v>
      </c>
      <c r="I314" s="36" t="s">
        <v>727</v>
      </c>
    </row>
    <row r="315" spans="7:9" ht="33.75" x14ac:dyDescent="0.2">
      <c r="G315" s="34" t="str">
        <f t="shared" si="5"/>
        <v>42.11 Строительство автомобильных дорог и автомагистралей</v>
      </c>
      <c r="H315" s="35" t="s">
        <v>728</v>
      </c>
      <c r="I315" s="36" t="s">
        <v>729</v>
      </c>
    </row>
    <row r="316" spans="7:9" ht="22.5" x14ac:dyDescent="0.2">
      <c r="G316" s="34" t="str">
        <f t="shared" si="5"/>
        <v>42.12 Строительство железных дорог и метро</v>
      </c>
      <c r="H316" s="35" t="s">
        <v>730</v>
      </c>
      <c r="I316" s="36" t="s">
        <v>731</v>
      </c>
    </row>
    <row r="317" spans="7:9" ht="22.5" x14ac:dyDescent="0.2">
      <c r="G317" s="34" t="str">
        <f t="shared" si="5"/>
        <v>42.13 Строительство мостов и тоннелей</v>
      </c>
      <c r="H317" s="35" t="s">
        <v>732</v>
      </c>
      <c r="I317" s="36" t="s">
        <v>733</v>
      </c>
    </row>
    <row r="318" spans="7:9" ht="45" x14ac:dyDescent="0.2">
      <c r="G318" s="34" t="str">
        <f t="shared" si="5"/>
        <v>42.21 Строительство инженерных коммуникаций для водоснабжения и водоотведения, газоснабжения</v>
      </c>
      <c r="H318" s="35" t="s">
        <v>734</v>
      </c>
      <c r="I318" s="36" t="s">
        <v>735</v>
      </c>
    </row>
    <row r="319" spans="7:9" ht="45" x14ac:dyDescent="0.2">
      <c r="G319" s="34" t="str">
        <f t="shared" si="5"/>
        <v>42.22 Строительство коммунальных объектов для обеспечения электроэнергией и телекоммуникациями</v>
      </c>
      <c r="H319" s="35" t="s">
        <v>736</v>
      </c>
      <c r="I319" s="36" t="s">
        <v>737</v>
      </c>
    </row>
    <row r="320" spans="7:9" ht="22.5" x14ac:dyDescent="0.2">
      <c r="G320" s="34" t="str">
        <f t="shared" si="5"/>
        <v>42.91 Строительство водных сооружений</v>
      </c>
      <c r="H320" s="35" t="s">
        <v>738</v>
      </c>
      <c r="I320" s="36" t="s">
        <v>739</v>
      </c>
    </row>
    <row r="321" spans="7:9" ht="33.75" x14ac:dyDescent="0.2">
      <c r="G321" s="34" t="str">
        <f t="shared" si="5"/>
        <v>42.99 Строительство прочих инженерных сооружений, не включенных в другие группировки</v>
      </c>
      <c r="H321" s="35" t="s">
        <v>740</v>
      </c>
      <c r="I321" s="36" t="s">
        <v>741</v>
      </c>
    </row>
    <row r="322" spans="7:9" x14ac:dyDescent="0.2">
      <c r="G322" s="34" t="str">
        <f t="shared" si="5"/>
        <v>43.11 Разборка и снос зданий</v>
      </c>
      <c r="H322" s="35" t="s">
        <v>742</v>
      </c>
      <c r="I322" s="36" t="s">
        <v>743</v>
      </c>
    </row>
    <row r="323" spans="7:9" ht="22.5" x14ac:dyDescent="0.2">
      <c r="G323" s="34" t="str">
        <f t="shared" ref="G323:G386" si="6">CONCATENATE(H323," ",I323)</f>
        <v>43.12 Подготовка строительной площадки</v>
      </c>
      <c r="H323" s="35" t="s">
        <v>744</v>
      </c>
      <c r="I323" s="36" t="s">
        <v>745</v>
      </c>
    </row>
    <row r="324" spans="7:9" x14ac:dyDescent="0.2">
      <c r="G324" s="34" t="str">
        <f t="shared" si="6"/>
        <v>43.13 Разведочное бурение</v>
      </c>
      <c r="H324" s="35" t="s">
        <v>746</v>
      </c>
      <c r="I324" s="36" t="s">
        <v>747</v>
      </c>
    </row>
    <row r="325" spans="7:9" ht="22.5" x14ac:dyDescent="0.2">
      <c r="G325" s="34" t="str">
        <f t="shared" si="6"/>
        <v>43.21 Производство электромонтажных работ</v>
      </c>
      <c r="H325" s="35" t="s">
        <v>748</v>
      </c>
      <c r="I325" s="36" t="s">
        <v>749</v>
      </c>
    </row>
    <row r="326" spans="7:9" ht="45" x14ac:dyDescent="0.2">
      <c r="G326" s="34" t="str">
        <f t="shared" si="6"/>
        <v>43.22 Производство санитарно-технических работ, монтаж отопительных систем и систем кондиционирования воздуха</v>
      </c>
      <c r="H326" s="35" t="s">
        <v>750</v>
      </c>
      <c r="I326" s="36" t="s">
        <v>751</v>
      </c>
    </row>
    <row r="327" spans="7:9" ht="22.5" x14ac:dyDescent="0.2">
      <c r="G327" s="34" t="str">
        <f t="shared" si="6"/>
        <v>43.29 Производство прочих строительно-монтажных работ</v>
      </c>
      <c r="H327" s="35" t="s">
        <v>752</v>
      </c>
      <c r="I327" s="36" t="s">
        <v>753</v>
      </c>
    </row>
    <row r="328" spans="7:9" ht="22.5" x14ac:dyDescent="0.2">
      <c r="G328" s="34" t="str">
        <f t="shared" si="6"/>
        <v>43.31 Производство штукатурных работ</v>
      </c>
      <c r="H328" s="35" t="s">
        <v>754</v>
      </c>
      <c r="I328" s="36" t="s">
        <v>755</v>
      </c>
    </row>
    <row r="329" spans="7:9" ht="22.5" x14ac:dyDescent="0.2">
      <c r="G329" s="34" t="str">
        <f t="shared" si="6"/>
        <v>43.32 Работы столярные и плотничные</v>
      </c>
      <c r="H329" s="35" t="s">
        <v>756</v>
      </c>
      <c r="I329" s="36" t="s">
        <v>757</v>
      </c>
    </row>
    <row r="330" spans="7:9" ht="22.5" x14ac:dyDescent="0.2">
      <c r="G330" s="34" t="str">
        <f t="shared" si="6"/>
        <v>43.33 Работы по устройству покрытий полов и облицовке стен</v>
      </c>
      <c r="H330" s="35" t="s">
        <v>758</v>
      </c>
      <c r="I330" s="36" t="s">
        <v>759</v>
      </c>
    </row>
    <row r="331" spans="7:9" ht="22.5" x14ac:dyDescent="0.2">
      <c r="G331" s="34" t="str">
        <f t="shared" si="6"/>
        <v>43.34 Производство малярных и стекольных работ</v>
      </c>
      <c r="H331" s="35" t="s">
        <v>760</v>
      </c>
      <c r="I331" s="36" t="s">
        <v>761</v>
      </c>
    </row>
    <row r="332" spans="7:9" ht="33.75" x14ac:dyDescent="0.2">
      <c r="G332" s="34" t="str">
        <f t="shared" si="6"/>
        <v>43.39 Производство прочих отделочных и завершающих работ</v>
      </c>
      <c r="H332" s="35" t="s">
        <v>762</v>
      </c>
      <c r="I332" s="36" t="s">
        <v>763</v>
      </c>
    </row>
    <row r="333" spans="7:9" ht="22.5" x14ac:dyDescent="0.2">
      <c r="G333" s="34" t="str">
        <f t="shared" si="6"/>
        <v>43.91 Производство кровельных работ</v>
      </c>
      <c r="H333" s="35" t="s">
        <v>764</v>
      </c>
      <c r="I333" s="36" t="s">
        <v>765</v>
      </c>
    </row>
    <row r="334" spans="7:9" ht="33.75" x14ac:dyDescent="0.2">
      <c r="G334" s="34" t="str">
        <f t="shared" si="6"/>
        <v>43.99 Работы строительные специализированные прочие, не включенные в другие группировки</v>
      </c>
      <c r="H334" s="35" t="s">
        <v>766</v>
      </c>
      <c r="I334" s="36" t="s">
        <v>767</v>
      </c>
    </row>
    <row r="335" spans="7:9" ht="45" x14ac:dyDescent="0.2">
      <c r="G335" s="34" t="str">
        <f t="shared" si="6"/>
        <v>45.11 Торговля легковыми автомобилями и грузовыми автомобилями малой грузоподъемности</v>
      </c>
      <c r="H335" s="35" t="s">
        <v>768</v>
      </c>
      <c r="I335" s="36" t="s">
        <v>769</v>
      </c>
    </row>
    <row r="336" spans="7:9" ht="22.5" x14ac:dyDescent="0.2">
      <c r="G336" s="34" t="str">
        <f t="shared" si="6"/>
        <v>45.19 Торговля прочими автотранспортными средствами</v>
      </c>
      <c r="H336" s="35" t="s">
        <v>770</v>
      </c>
      <c r="I336" s="36" t="s">
        <v>771</v>
      </c>
    </row>
    <row r="337" spans="7:9" ht="33.75" x14ac:dyDescent="0.2">
      <c r="G337" s="34" t="str">
        <f t="shared" si="6"/>
        <v>45.20 Техническое обслуживание и ремонт автотранспортных средств</v>
      </c>
      <c r="H337" s="35" t="s">
        <v>772</v>
      </c>
      <c r="I337" s="36" t="s">
        <v>773</v>
      </c>
    </row>
    <row r="338" spans="7:9" ht="33.75" x14ac:dyDescent="0.2">
      <c r="G338" s="34" t="str">
        <f t="shared" si="6"/>
        <v>45.31 Торговля оптовая автомобильными деталями, узлами и принадлежностями</v>
      </c>
      <c r="H338" s="35" t="s">
        <v>774</v>
      </c>
      <c r="I338" s="36" t="s">
        <v>775</v>
      </c>
    </row>
    <row r="339" spans="7:9" ht="33.75" x14ac:dyDescent="0.2">
      <c r="G339" s="34" t="str">
        <f t="shared" si="6"/>
        <v>45.32 Торговля розничная автомобильными деталями, узлами и принадлежностями</v>
      </c>
      <c r="H339" s="35" t="s">
        <v>776</v>
      </c>
      <c r="I339" s="36" t="s">
        <v>777</v>
      </c>
    </row>
    <row r="340" spans="7:9" ht="33.75" x14ac:dyDescent="0.2">
      <c r="G340" s="34" t="str">
        <f t="shared" si="6"/>
        <v>45.40.1 Торговля оптовая мотоциклами, их деталями, узлами и принадлежностями</v>
      </c>
      <c r="H340" s="35" t="s">
        <v>778</v>
      </c>
      <c r="I340" s="36" t="s">
        <v>779</v>
      </c>
    </row>
    <row r="341" spans="7:9" ht="56.25" x14ac:dyDescent="0.2">
      <c r="G341" s="34" t="str">
        <f t="shared" si="6"/>
        <v>45.40.2 Торговля розничная мотоциклами, их деталями, составными частями и принадлежностями в специализированных магазинах</v>
      </c>
      <c r="H341" s="35" t="s">
        <v>780</v>
      </c>
      <c r="I341" s="36" t="s">
        <v>781</v>
      </c>
    </row>
    <row r="342" spans="7:9" ht="45" x14ac:dyDescent="0.2">
      <c r="G342" s="34" t="str">
        <f t="shared" si="6"/>
        <v>45.40.3 Торговля розничная мотоциклами, их деталями, узлами и принадлежностями прочая</v>
      </c>
      <c r="H342" s="35" t="s">
        <v>782</v>
      </c>
      <c r="I342" s="36" t="s">
        <v>783</v>
      </c>
    </row>
    <row r="343" spans="7:9" ht="45" x14ac:dyDescent="0.2">
      <c r="G343" s="34" t="str">
        <f t="shared" si="6"/>
        <v>45.40.4 Деятельность агентов по оптовой торговле мотоциклами, их деталями, узлами и принадлежностями</v>
      </c>
      <c r="H343" s="35" t="s">
        <v>784</v>
      </c>
      <c r="I343" s="36" t="s">
        <v>785</v>
      </c>
    </row>
    <row r="344" spans="7:9" ht="45" x14ac:dyDescent="0.2">
      <c r="G344" s="34" t="str">
        <f t="shared" si="6"/>
        <v>45.40.5 Техническое обслуживание и ремонт мотоциклов и мототранспортных средств</v>
      </c>
      <c r="H344" s="35" t="s">
        <v>786</v>
      </c>
      <c r="I344" s="36" t="s">
        <v>787</v>
      </c>
    </row>
    <row r="345" spans="7:9" ht="67.5" x14ac:dyDescent="0.2">
      <c r="G345" s="34" t="str">
        <f t="shared" si="6"/>
        <v>46.11 Деятельность агентов по оптовой торговле сельскохозяйственным сырьем, живыми животными, текстильным сырьем и полуфабрикатами</v>
      </c>
      <c r="H345" s="35" t="s">
        <v>788</v>
      </c>
      <c r="I345" s="36" t="s">
        <v>789</v>
      </c>
    </row>
    <row r="346" spans="7:9" ht="45" x14ac:dyDescent="0.2">
      <c r="G346" s="34" t="str">
        <f t="shared" si="6"/>
        <v>46.12 Деятельность агентов по оптовой торговле топливом, рудами, металлами и химическими веществами</v>
      </c>
      <c r="H346" s="35" t="s">
        <v>790</v>
      </c>
      <c r="I346" s="36" t="s">
        <v>791</v>
      </c>
    </row>
    <row r="347" spans="7:9" ht="45" x14ac:dyDescent="0.2">
      <c r="G347" s="34" t="str">
        <f t="shared" si="6"/>
        <v>46.13 Деятельность агентов по оптовой торговле лесоматериалами и строительными материалами</v>
      </c>
      <c r="H347" s="35" t="s">
        <v>792</v>
      </c>
      <c r="I347" s="36" t="s">
        <v>793</v>
      </c>
    </row>
    <row r="348" spans="7:9" ht="56.25" x14ac:dyDescent="0.2">
      <c r="G348" s="34" t="str">
        <f t="shared" si="6"/>
        <v>46.14 Деятельность агентов по оптовой торговле машинами, промышленным оборудованием, судами и летательными аппаратами</v>
      </c>
      <c r="H348" s="35" t="s">
        <v>794</v>
      </c>
      <c r="I348" s="36" t="s">
        <v>795</v>
      </c>
    </row>
    <row r="349" spans="7:9" ht="56.25" x14ac:dyDescent="0.2">
      <c r="G349" s="34" t="str">
        <f t="shared" si="6"/>
        <v>46.15 Деятельность агентов по оптовой торговле мебелью, бытовыми товарами, скобяными, ножевыми и прочими металлическими изделиями</v>
      </c>
      <c r="H349" s="35" t="s">
        <v>796</v>
      </c>
      <c r="I349" s="36" t="s">
        <v>797</v>
      </c>
    </row>
    <row r="350" spans="7:9" ht="45" x14ac:dyDescent="0.2">
      <c r="G350" s="34" t="str">
        <f t="shared" si="6"/>
        <v>46.16 Деятельность агентов по оптовой торговле текстильными изделиями, одеждой, обувью, изделиями из кожи и меха</v>
      </c>
      <c r="H350" s="35" t="s">
        <v>798</v>
      </c>
      <c r="I350" s="36" t="s">
        <v>799</v>
      </c>
    </row>
    <row r="351" spans="7:9" ht="45" x14ac:dyDescent="0.2">
      <c r="G351" s="34" t="str">
        <f t="shared" si="6"/>
        <v>46.17 Деятельность агентов по оптовой торговле пищевыми продуктами, напитками и табачными изделиями</v>
      </c>
      <c r="H351" s="35" t="s">
        <v>800</v>
      </c>
      <c r="I351" s="36" t="s">
        <v>801</v>
      </c>
    </row>
    <row r="352" spans="7:9" ht="45" x14ac:dyDescent="0.2">
      <c r="G352" s="34" t="str">
        <f t="shared" si="6"/>
        <v>46.18 Деятельность агентов, специализирующихся на оптовой торговле прочими отдельными видами товаров</v>
      </c>
      <c r="H352" s="35" t="s">
        <v>802</v>
      </c>
      <c r="I352" s="36" t="s">
        <v>803</v>
      </c>
    </row>
    <row r="353" spans="7:9" ht="45" x14ac:dyDescent="0.2">
      <c r="G353" s="34" t="str">
        <f t="shared" si="6"/>
        <v>46.19 Деятельность агентов по оптовой торговле универсальным ассортиментом товаров</v>
      </c>
      <c r="H353" s="35" t="s">
        <v>804</v>
      </c>
      <c r="I353" s="36" t="s">
        <v>805</v>
      </c>
    </row>
    <row r="354" spans="7:9" ht="45" x14ac:dyDescent="0.2">
      <c r="G354" s="34" t="str">
        <f t="shared" si="6"/>
        <v>46.21 Торговля оптовая зерном, необработанным табаком, семенами и кормами для сельскохозяйственных животных</v>
      </c>
      <c r="H354" s="35" t="s">
        <v>806</v>
      </c>
      <c r="I354" s="36" t="s">
        <v>807</v>
      </c>
    </row>
    <row r="355" spans="7:9" ht="22.5" x14ac:dyDescent="0.2">
      <c r="G355" s="34" t="str">
        <f t="shared" si="6"/>
        <v>46.22 Торговля оптовая цветами и растениями</v>
      </c>
      <c r="H355" s="35" t="s">
        <v>808</v>
      </c>
      <c r="I355" s="36" t="s">
        <v>809</v>
      </c>
    </row>
    <row r="356" spans="7:9" ht="22.5" x14ac:dyDescent="0.2">
      <c r="G356" s="34" t="str">
        <f t="shared" si="6"/>
        <v>46.23 Торговля оптовая живыми животными</v>
      </c>
      <c r="H356" s="35" t="s">
        <v>810</v>
      </c>
      <c r="I356" s="36" t="s">
        <v>811</v>
      </c>
    </row>
    <row r="357" spans="7:9" ht="22.5" x14ac:dyDescent="0.2">
      <c r="G357" s="34" t="str">
        <f t="shared" si="6"/>
        <v>46.24 Торговля оптовая шкурами и кожей</v>
      </c>
      <c r="H357" s="35" t="s">
        <v>812</v>
      </c>
      <c r="I357" s="36" t="s">
        <v>813</v>
      </c>
    </row>
    <row r="358" spans="7:9" ht="22.5" x14ac:dyDescent="0.2">
      <c r="G358" s="34" t="str">
        <f t="shared" si="6"/>
        <v>46.31 Торговля оптовая фруктами и овощами</v>
      </c>
      <c r="H358" s="35" t="s">
        <v>814</v>
      </c>
      <c r="I358" s="36" t="s">
        <v>815</v>
      </c>
    </row>
    <row r="359" spans="7:9" ht="22.5" x14ac:dyDescent="0.2">
      <c r="G359" s="34" t="str">
        <f t="shared" si="6"/>
        <v>46.32 Торговля оптовая мясом и мясными продуктами</v>
      </c>
      <c r="H359" s="35" t="s">
        <v>816</v>
      </c>
      <c r="I359" s="36" t="s">
        <v>817</v>
      </c>
    </row>
    <row r="360" spans="7:9" ht="33.75" x14ac:dyDescent="0.2">
      <c r="G360" s="34" t="str">
        <f t="shared" si="6"/>
        <v>46.33 Торговля оптовая молочными продуктами, яйцами и пищевыми маслами и жирами</v>
      </c>
      <c r="H360" s="35" t="s">
        <v>818</v>
      </c>
      <c r="I360" s="36" t="s">
        <v>819</v>
      </c>
    </row>
    <row r="361" spans="7:9" ht="22.5" x14ac:dyDescent="0.2">
      <c r="G361" s="34" t="str">
        <f t="shared" si="6"/>
        <v>46.34 Торговля оптовая напитками</v>
      </c>
      <c r="H361" s="35" t="s">
        <v>820</v>
      </c>
      <c r="I361" s="36" t="s">
        <v>821</v>
      </c>
    </row>
    <row r="362" spans="7:9" ht="22.5" x14ac:dyDescent="0.2">
      <c r="G362" s="34" t="str">
        <f t="shared" si="6"/>
        <v>46.35 Торговля оптовая табачными изделиями</v>
      </c>
      <c r="H362" s="35" t="s">
        <v>822</v>
      </c>
      <c r="I362" s="36" t="s">
        <v>823</v>
      </c>
    </row>
    <row r="363" spans="7:9" ht="33.75" x14ac:dyDescent="0.2">
      <c r="G363" s="34" t="str">
        <f t="shared" si="6"/>
        <v>46.36 Торговля оптовая сахаром, шоколадом и сахаристыми кондитерскими изделиями</v>
      </c>
      <c r="H363" s="35" t="s">
        <v>824</v>
      </c>
      <c r="I363" s="36" t="s">
        <v>825</v>
      </c>
    </row>
    <row r="364" spans="7:9" ht="22.5" x14ac:dyDescent="0.2">
      <c r="G364" s="34" t="str">
        <f t="shared" si="6"/>
        <v>46.37 Торговля оптовая кофе, чаем, какао и пряностями</v>
      </c>
      <c r="H364" s="35" t="s">
        <v>826</v>
      </c>
      <c r="I364" s="36" t="s">
        <v>827</v>
      </c>
    </row>
    <row r="365" spans="7:9" ht="33.75" x14ac:dyDescent="0.2">
      <c r="G365" s="34" t="str">
        <f t="shared" si="6"/>
        <v>46.38 Торговля оптовая прочими пищевыми продуктами, включая рыбу, ракообразных и моллюсков</v>
      </c>
      <c r="H365" s="35" t="s">
        <v>828</v>
      </c>
      <c r="I365" s="36" t="s">
        <v>829</v>
      </c>
    </row>
    <row r="366" spans="7:9" ht="45" x14ac:dyDescent="0.2">
      <c r="G366" s="34" t="str">
        <f t="shared" si="6"/>
        <v>46.39 Торговля оптовая неспециализированная пищевыми продуктами, напитками и табачными изделиями</v>
      </c>
      <c r="H366" s="35" t="s">
        <v>830</v>
      </c>
      <c r="I366" s="36" t="s">
        <v>831</v>
      </c>
    </row>
    <row r="367" spans="7:9" ht="22.5" x14ac:dyDescent="0.2">
      <c r="G367" s="34" t="str">
        <f t="shared" si="6"/>
        <v>46.41 Торговля оптовая текстильными изделиями</v>
      </c>
      <c r="H367" s="35" t="s">
        <v>832</v>
      </c>
      <c r="I367" s="36" t="s">
        <v>833</v>
      </c>
    </row>
    <row r="368" spans="7:9" ht="22.5" x14ac:dyDescent="0.2">
      <c r="G368" s="34" t="str">
        <f t="shared" si="6"/>
        <v>46.42 Торговля оптовая одеждой и обувью</v>
      </c>
      <c r="H368" s="35" t="s">
        <v>834</v>
      </c>
      <c r="I368" s="36" t="s">
        <v>835</v>
      </c>
    </row>
    <row r="369" spans="7:9" ht="22.5" x14ac:dyDescent="0.2">
      <c r="G369" s="34" t="str">
        <f t="shared" si="6"/>
        <v>46.43 Торговля оптовая бытовыми электротоварами</v>
      </c>
      <c r="H369" s="35" t="s">
        <v>836</v>
      </c>
      <c r="I369" s="36" t="s">
        <v>837</v>
      </c>
    </row>
    <row r="370" spans="7:9" ht="33.75" x14ac:dyDescent="0.2">
      <c r="G370" s="34" t="str">
        <f t="shared" si="6"/>
        <v>46.44 Торговля оптовая изделиями из керамики и стекла и чистящими средствами</v>
      </c>
      <c r="H370" s="35" t="s">
        <v>838</v>
      </c>
      <c r="I370" s="36" t="s">
        <v>839</v>
      </c>
    </row>
    <row r="371" spans="7:9" ht="33.75" x14ac:dyDescent="0.2">
      <c r="G371" s="34" t="str">
        <f t="shared" si="6"/>
        <v>46.45 Торговля оптовая парфюмерными и косметическими товарами</v>
      </c>
      <c r="H371" s="35" t="s">
        <v>840</v>
      </c>
      <c r="I371" s="36" t="s">
        <v>841</v>
      </c>
    </row>
    <row r="372" spans="7:9" ht="22.5" x14ac:dyDescent="0.2">
      <c r="G372" s="34" t="str">
        <f t="shared" si="6"/>
        <v>46.46 Торговля оптовая фармацевтической продукцией</v>
      </c>
      <c r="H372" s="35" t="s">
        <v>842</v>
      </c>
      <c r="I372" s="36" t="s">
        <v>843</v>
      </c>
    </row>
    <row r="373" spans="7:9" ht="33.75" x14ac:dyDescent="0.2">
      <c r="G373" s="34" t="str">
        <f t="shared" si="6"/>
        <v>46.47 Торговля оптовая мебелью, коврами и осветительным оборудованием</v>
      </c>
      <c r="H373" s="35" t="s">
        <v>844</v>
      </c>
      <c r="I373" s="36" t="s">
        <v>845</v>
      </c>
    </row>
    <row r="374" spans="7:9" ht="22.5" x14ac:dyDescent="0.2">
      <c r="G374" s="34" t="str">
        <f t="shared" si="6"/>
        <v>46.48 Торговля оптовая часами и ювелирными изделиями</v>
      </c>
      <c r="H374" s="35" t="s">
        <v>846</v>
      </c>
      <c r="I374" s="36" t="s">
        <v>847</v>
      </c>
    </row>
    <row r="375" spans="7:9" ht="22.5" x14ac:dyDescent="0.2">
      <c r="G375" s="34" t="str">
        <f t="shared" si="6"/>
        <v>46.49 Торговля оптовая прочими бытовыми товарами</v>
      </c>
      <c r="H375" s="35" t="s">
        <v>848</v>
      </c>
      <c r="I375" s="36" t="s">
        <v>849</v>
      </c>
    </row>
    <row r="376" spans="7:9" ht="45" x14ac:dyDescent="0.2">
      <c r="G376" s="34" t="str">
        <f t="shared" si="6"/>
        <v>46.51 Торговля оптовая компьютерами, периферийными устройствами к компьютерам и программным обеспечением</v>
      </c>
      <c r="H376" s="35" t="s">
        <v>850</v>
      </c>
      <c r="I376" s="36" t="s">
        <v>851</v>
      </c>
    </row>
    <row r="377" spans="7:9" ht="56.25" x14ac:dyDescent="0.2">
      <c r="G377" s="34" t="str">
        <f t="shared" si="6"/>
        <v>46.52 Торговля оптовая электронным и телекоммуникационным оборудованием и его запасными частями</v>
      </c>
      <c r="H377" s="35" t="s">
        <v>852</v>
      </c>
      <c r="I377" s="36" t="s">
        <v>853</v>
      </c>
    </row>
    <row r="378" spans="7:9" ht="45" x14ac:dyDescent="0.2">
      <c r="G378" s="34" t="str">
        <f t="shared" si="6"/>
        <v>46.61 Торговля оптовая машинами, оборудованием и инструментами для сельского хозяйства</v>
      </c>
      <c r="H378" s="35" t="s">
        <v>854</v>
      </c>
      <c r="I378" s="36" t="s">
        <v>855</v>
      </c>
    </row>
    <row r="379" spans="7:9" x14ac:dyDescent="0.2">
      <c r="G379" s="34" t="str">
        <f t="shared" si="6"/>
        <v>46.62 Торговля оптовая станками</v>
      </c>
      <c r="H379" s="35" t="s">
        <v>856</v>
      </c>
      <c r="I379" s="36" t="s">
        <v>857</v>
      </c>
    </row>
    <row r="380" spans="7:9" ht="45" x14ac:dyDescent="0.2">
      <c r="G380" s="34" t="str">
        <f t="shared" si="6"/>
        <v>46.63 Торговля оптовая машинами и оборудованием для добычи полезных ископаемых и строительства</v>
      </c>
      <c r="H380" s="35" t="s">
        <v>858</v>
      </c>
      <c r="I380" s="36" t="s">
        <v>859</v>
      </c>
    </row>
    <row r="381" spans="7:9" ht="45" x14ac:dyDescent="0.2">
      <c r="G381" s="34" t="str">
        <f t="shared" si="6"/>
        <v>46.64 Торговля оптовая машинами и оборудованием для текстильного, швейного и трикотажного производств</v>
      </c>
      <c r="H381" s="35" t="s">
        <v>860</v>
      </c>
      <c r="I381" s="36" t="s">
        <v>861</v>
      </c>
    </row>
    <row r="382" spans="7:9" ht="22.5" x14ac:dyDescent="0.2">
      <c r="G382" s="34" t="str">
        <f t="shared" si="6"/>
        <v>46.65 Торговля оптовая офисной мебелью</v>
      </c>
      <c r="H382" s="35" t="s">
        <v>862</v>
      </c>
      <c r="I382" s="36" t="s">
        <v>863</v>
      </c>
    </row>
    <row r="383" spans="7:9" ht="33.75" x14ac:dyDescent="0.2">
      <c r="G383" s="34" t="str">
        <f t="shared" si="6"/>
        <v>46.66 Торговля оптовая прочей офисной техникой и оборудованием</v>
      </c>
      <c r="H383" s="35" t="s">
        <v>864</v>
      </c>
      <c r="I383" s="36" t="s">
        <v>865</v>
      </c>
    </row>
    <row r="384" spans="7:9" ht="22.5" x14ac:dyDescent="0.2">
      <c r="G384" s="34" t="str">
        <f t="shared" si="6"/>
        <v>46.69 Торговля оптовая прочими машинами и оборудованием</v>
      </c>
      <c r="H384" s="35" t="s">
        <v>866</v>
      </c>
      <c r="I384" s="36" t="s">
        <v>867</v>
      </c>
    </row>
    <row r="385" spans="7:9" ht="33.75" x14ac:dyDescent="0.2">
      <c r="G385" s="34" t="str">
        <f t="shared" si="6"/>
        <v>46.71 Торговля оптовая твердым, жидким и газообразным топливом и подобными продуктами</v>
      </c>
      <c r="H385" s="35" t="s">
        <v>868</v>
      </c>
      <c r="I385" s="36" t="s">
        <v>869</v>
      </c>
    </row>
    <row r="386" spans="7:9" ht="33.75" x14ac:dyDescent="0.2">
      <c r="G386" s="34" t="str">
        <f t="shared" si="6"/>
        <v>46.72 Торговля оптовая металлами и металлическими рудами</v>
      </c>
      <c r="H386" s="35" t="s">
        <v>870</v>
      </c>
      <c r="I386" s="36" t="s">
        <v>871</v>
      </c>
    </row>
    <row r="387" spans="7:9" ht="56.25" x14ac:dyDescent="0.2">
      <c r="G387" s="34" t="str">
        <f t="shared" ref="G387:G450" si="7">CONCATENATE(H387," ",I387)</f>
        <v>46.73 Торговля оптовая лесоматериалами, строительными материалами и санитарно-техническим оборудованием</v>
      </c>
      <c r="H387" s="35" t="s">
        <v>872</v>
      </c>
      <c r="I387" s="36" t="s">
        <v>873</v>
      </c>
    </row>
    <row r="388" spans="7:9" ht="56.25" x14ac:dyDescent="0.2">
      <c r="G388" s="34" t="str">
        <f t="shared" si="7"/>
        <v>46.74 Торговля оптовая скобяными изделиями, водопроводным и отопительным оборудованием и принадлежностями</v>
      </c>
      <c r="H388" s="35" t="s">
        <v>874</v>
      </c>
      <c r="I388" s="36" t="s">
        <v>875</v>
      </c>
    </row>
    <row r="389" spans="7:9" ht="22.5" x14ac:dyDescent="0.2">
      <c r="G389" s="34" t="str">
        <f t="shared" si="7"/>
        <v>46.75 Торговля оптовая химическими продуктами</v>
      </c>
      <c r="H389" s="35" t="s">
        <v>876</v>
      </c>
      <c r="I389" s="36" t="s">
        <v>877</v>
      </c>
    </row>
    <row r="390" spans="7:9" ht="22.5" x14ac:dyDescent="0.2">
      <c r="G390" s="34" t="str">
        <f t="shared" si="7"/>
        <v>46.76 Торговля оптовая прочими промежуточными продуктами</v>
      </c>
      <c r="H390" s="35" t="s">
        <v>878</v>
      </c>
      <c r="I390" s="36" t="s">
        <v>879</v>
      </c>
    </row>
    <row r="391" spans="7:9" ht="22.5" x14ac:dyDescent="0.2">
      <c r="G391" s="34" t="str">
        <f t="shared" si="7"/>
        <v>46.77 Торговля оптовая отходами и ломом</v>
      </c>
      <c r="H391" s="35" t="s">
        <v>880</v>
      </c>
      <c r="I391" s="36" t="s">
        <v>881</v>
      </c>
    </row>
    <row r="392" spans="7:9" ht="22.5" x14ac:dyDescent="0.2">
      <c r="G392" s="34" t="str">
        <f t="shared" si="7"/>
        <v>46.90 Торговля оптовая неспециализированная</v>
      </c>
      <c r="H392" s="35" t="s">
        <v>882</v>
      </c>
      <c r="I392" s="36" t="s">
        <v>883</v>
      </c>
    </row>
    <row r="393" spans="7:9" ht="56.25" x14ac:dyDescent="0.2">
      <c r="G393" s="34" t="str">
        <f t="shared" si="7"/>
        <v>47.11 Торговля розничная преимущественно пищевыми продуктами, включая напитки, и табачными изделиями в неспециализированных магазинах</v>
      </c>
      <c r="H393" s="35" t="s">
        <v>884</v>
      </c>
      <c r="I393" s="36" t="s">
        <v>885</v>
      </c>
    </row>
    <row r="394" spans="7:9" ht="33.75" x14ac:dyDescent="0.2">
      <c r="G394" s="34" t="str">
        <f t="shared" si="7"/>
        <v>47.19 Торговля розничная прочая в неспециализированных магазинах</v>
      </c>
      <c r="H394" s="35" t="s">
        <v>886</v>
      </c>
      <c r="I394" s="36" t="s">
        <v>887</v>
      </c>
    </row>
    <row r="395" spans="7:9" ht="33.75" x14ac:dyDescent="0.2">
      <c r="G395" s="34" t="str">
        <f t="shared" si="7"/>
        <v>47.21 Торговля розничная фруктами и овощами в специализированных магазинах</v>
      </c>
      <c r="H395" s="35" t="s">
        <v>888</v>
      </c>
      <c r="I395" s="36" t="s">
        <v>889</v>
      </c>
    </row>
    <row r="396" spans="7:9" ht="33.75" x14ac:dyDescent="0.2">
      <c r="G396" s="34" t="str">
        <f t="shared" si="7"/>
        <v>47.22 Торговля розничная мясом и мясными продуктами в специализированных магазинах</v>
      </c>
      <c r="H396" s="35" t="s">
        <v>890</v>
      </c>
      <c r="I396" s="36" t="s">
        <v>891</v>
      </c>
    </row>
    <row r="397" spans="7:9" ht="33.75" x14ac:dyDescent="0.2">
      <c r="G397" s="34" t="str">
        <f t="shared" si="7"/>
        <v>47.23 Торговля розничная рыбой, ракообразными и моллюсками в специализированных магазинах</v>
      </c>
      <c r="H397" s="35" t="s">
        <v>892</v>
      </c>
      <c r="I397" s="36" t="s">
        <v>893</v>
      </c>
    </row>
    <row r="398" spans="7:9" ht="45" x14ac:dyDescent="0.2">
      <c r="G398" s="34" t="str">
        <f t="shared" si="7"/>
        <v>47.24 Торговля розничная хлебом и хлебобулочными изделиями и кондитерскими изделиями в специализированных магазинах</v>
      </c>
      <c r="H398" s="35" t="s">
        <v>894</v>
      </c>
      <c r="I398" s="36" t="s">
        <v>895</v>
      </c>
    </row>
    <row r="399" spans="7:9" ht="33.75" x14ac:dyDescent="0.2">
      <c r="G399" s="34" t="str">
        <f t="shared" si="7"/>
        <v>47.25 Торговля розничная напитками в специализированных магазинах</v>
      </c>
      <c r="H399" s="35" t="s">
        <v>896</v>
      </c>
      <c r="I399" s="36" t="s">
        <v>897</v>
      </c>
    </row>
    <row r="400" spans="7:9" ht="33.75" x14ac:dyDescent="0.2">
      <c r="G400" s="34" t="str">
        <f t="shared" si="7"/>
        <v>47.26 Торговля розничная табачными изделиями в специализированных магазинах</v>
      </c>
      <c r="H400" s="35" t="s">
        <v>898</v>
      </c>
      <c r="I400" s="36" t="s">
        <v>899</v>
      </c>
    </row>
    <row r="401" spans="7:9" ht="33.75" x14ac:dyDescent="0.2">
      <c r="G401" s="34" t="str">
        <f t="shared" si="7"/>
        <v>47.29 Торговля розничная прочими пищевыми продуктами в специализированных магазинах</v>
      </c>
      <c r="H401" s="35" t="s">
        <v>900</v>
      </c>
      <c r="I401" s="36" t="s">
        <v>901</v>
      </c>
    </row>
    <row r="402" spans="7:9" ht="33.75" x14ac:dyDescent="0.2">
      <c r="G402" s="34" t="str">
        <f t="shared" si="7"/>
        <v>47.30 Торговля розничная моторным топливом в специализированных магазинах</v>
      </c>
      <c r="H402" s="35" t="s">
        <v>902</v>
      </c>
      <c r="I402" s="36" t="s">
        <v>903</v>
      </c>
    </row>
    <row r="403" spans="7:9" ht="56.25" x14ac:dyDescent="0.2">
      <c r="G403" s="34" t="str">
        <f t="shared" si="7"/>
        <v>47.41 Торговля розничная компьютерами, периферийными устройствами к ним и программным обеспечением в специализированных магазинах</v>
      </c>
      <c r="H403" s="35" t="s">
        <v>904</v>
      </c>
      <c r="I403" s="36" t="s">
        <v>905</v>
      </c>
    </row>
    <row r="404" spans="7:9" ht="67.5" x14ac:dyDescent="0.2">
      <c r="G404" s="34" t="str">
        <f t="shared" si="7"/>
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</c>
      <c r="H404" s="35" t="s">
        <v>906</v>
      </c>
      <c r="I404" s="36" t="s">
        <v>907</v>
      </c>
    </row>
    <row r="405" spans="7:9" ht="33.75" x14ac:dyDescent="0.2">
      <c r="G405" s="34" t="str">
        <f t="shared" si="7"/>
        <v>47.43 Торговля розничная аудио- и видеотехникой в специализированных магазинах</v>
      </c>
      <c r="H405" s="35" t="s">
        <v>908</v>
      </c>
      <c r="I405" s="36" t="s">
        <v>909</v>
      </c>
    </row>
    <row r="406" spans="7:9" ht="33.75" x14ac:dyDescent="0.2">
      <c r="G406" s="34" t="str">
        <f t="shared" si="7"/>
        <v>47.51 Торговля розничная текстильными изделиями в специализированных магазинах</v>
      </c>
      <c r="H406" s="35" t="s">
        <v>910</v>
      </c>
      <c r="I406" s="36" t="s">
        <v>911</v>
      </c>
    </row>
    <row r="407" spans="7:9" ht="56.25" x14ac:dyDescent="0.2">
      <c r="G407" s="34" t="str">
        <f t="shared" si="7"/>
        <v>47.52 Торговля розничная скобяными изделиями, лакокрасочными материалами и стеклом в специализированных магазинах</v>
      </c>
      <c r="H407" s="35" t="s">
        <v>912</v>
      </c>
      <c r="I407" s="36" t="s">
        <v>913</v>
      </c>
    </row>
    <row r="408" spans="7:9" ht="45" x14ac:dyDescent="0.2">
      <c r="G408" s="34" t="str">
        <f t="shared" si="7"/>
        <v>47.53 Торговля розничная коврами, ковровыми изделиями, покрытиями для пола и стен в специализированных магазинах</v>
      </c>
      <c r="H408" s="35" t="s">
        <v>914</v>
      </c>
      <c r="I408" s="36" t="s">
        <v>915</v>
      </c>
    </row>
    <row r="409" spans="7:9" ht="33.75" x14ac:dyDescent="0.2">
      <c r="G409" s="34" t="str">
        <f t="shared" si="7"/>
        <v>47.54 Торговля розничная бытовыми электротоварами в специализированных магазинах</v>
      </c>
      <c r="H409" s="35" t="s">
        <v>916</v>
      </c>
      <c r="I409" s="36" t="s">
        <v>917</v>
      </c>
    </row>
    <row r="410" spans="7:9" ht="56.25" x14ac:dyDescent="0.2">
      <c r="G410" s="34" t="str">
        <f t="shared" si="7"/>
        <v>47.59 Торговля розничная мебелью, осветительными приборами и прочими бытовыми изделиями в специализированных магазинах</v>
      </c>
      <c r="H410" s="35" t="s">
        <v>918</v>
      </c>
      <c r="I410" s="36" t="s">
        <v>919</v>
      </c>
    </row>
    <row r="411" spans="7:9" ht="22.5" x14ac:dyDescent="0.2">
      <c r="G411" s="34" t="str">
        <f t="shared" si="7"/>
        <v>47.61 Торговля розничная книгами в специализированных магазинах</v>
      </c>
      <c r="H411" s="35" t="s">
        <v>920</v>
      </c>
      <c r="I411" s="36" t="s">
        <v>921</v>
      </c>
    </row>
    <row r="412" spans="7:9" ht="45" x14ac:dyDescent="0.2">
      <c r="G412" s="34" t="str">
        <f t="shared" si="7"/>
        <v>47.62 Торговля розничная газетами и канцелярскими товарами в специализированных магазинах</v>
      </c>
      <c r="H412" s="35" t="s">
        <v>922</v>
      </c>
      <c r="I412" s="36" t="s">
        <v>923</v>
      </c>
    </row>
    <row r="413" spans="7:9" ht="33.75" x14ac:dyDescent="0.2">
      <c r="G413" s="34" t="str">
        <f t="shared" si="7"/>
        <v>47.63 Торговля розничная музыкальными и видеозаписями в специализированных магазинах</v>
      </c>
      <c r="H413" s="35" t="s">
        <v>924</v>
      </c>
      <c r="I413" s="36" t="s">
        <v>925</v>
      </c>
    </row>
    <row r="414" spans="7:9" ht="45" x14ac:dyDescent="0.2">
      <c r="G414" s="34" t="str">
        <f t="shared" si="7"/>
        <v>47.64 Торговля розничная спортивным оборудованием и спортивными товарами в специализированных магазинах</v>
      </c>
      <c r="H414" s="35" t="s">
        <v>926</v>
      </c>
      <c r="I414" s="36" t="s">
        <v>927</v>
      </c>
    </row>
    <row r="415" spans="7:9" ht="33.75" x14ac:dyDescent="0.2">
      <c r="G415" s="34" t="str">
        <f t="shared" si="7"/>
        <v>47.65 Торговля розничная играми и игрушками в специализированных магазинах</v>
      </c>
      <c r="H415" s="35" t="s">
        <v>928</v>
      </c>
      <c r="I415" s="36" t="s">
        <v>929</v>
      </c>
    </row>
    <row r="416" spans="7:9" ht="33.75" x14ac:dyDescent="0.2">
      <c r="G416" s="34" t="str">
        <f t="shared" si="7"/>
        <v>47.71 Торговля розничная одеждой в специализированных магазинах</v>
      </c>
      <c r="H416" s="35" t="s">
        <v>930</v>
      </c>
      <c r="I416" s="36" t="s">
        <v>931</v>
      </c>
    </row>
    <row r="417" spans="7:9" ht="33.75" x14ac:dyDescent="0.2">
      <c r="G417" s="34" t="str">
        <f t="shared" si="7"/>
        <v>47.72 Торговля розничная обувью и изделиями из кожи в специализированных магазинах</v>
      </c>
      <c r="H417" s="35" t="s">
        <v>932</v>
      </c>
      <c r="I417" s="36" t="s">
        <v>933</v>
      </c>
    </row>
    <row r="418" spans="7:9" ht="45" x14ac:dyDescent="0.2">
      <c r="G418" s="34" t="str">
        <f t="shared" si="7"/>
        <v>47.73 Торговля розничная лекарственными средствами в специализированных магазинах (аптеках)</v>
      </c>
      <c r="H418" s="35" t="s">
        <v>934</v>
      </c>
      <c r="I418" s="36" t="s">
        <v>935</v>
      </c>
    </row>
    <row r="419" spans="7:9" ht="56.25" x14ac:dyDescent="0.2">
      <c r="G419" s="34" t="str">
        <f t="shared" si="7"/>
        <v>47.74 Торговля розничная изделиями, применяемыми в медицинских целях, ортопедическими изделиями в специализированных магазинах</v>
      </c>
      <c r="H419" s="35" t="s">
        <v>936</v>
      </c>
      <c r="I419" s="36" t="s">
        <v>937</v>
      </c>
    </row>
    <row r="420" spans="7:9" ht="45" x14ac:dyDescent="0.2">
      <c r="G420" s="34" t="str">
        <f t="shared" si="7"/>
        <v>47.75 Торговля розничная косметическими и товарами личной гигиены в специализированных магазинах</v>
      </c>
      <c r="H420" s="35" t="s">
        <v>938</v>
      </c>
      <c r="I420" s="36" t="s">
        <v>939</v>
      </c>
    </row>
    <row r="421" spans="7:9" ht="67.5" x14ac:dyDescent="0.2">
      <c r="G421" s="34" t="str">
        <f t="shared" si="7"/>
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</c>
      <c r="H421" s="35" t="s">
        <v>940</v>
      </c>
      <c r="I421" s="36" t="s">
        <v>941</v>
      </c>
    </row>
    <row r="422" spans="7:9" ht="33.75" x14ac:dyDescent="0.2">
      <c r="G422" s="34" t="str">
        <f t="shared" si="7"/>
        <v>47.77 Торговля розничная часами и ювелирными изделиями в специализированных магазинах</v>
      </c>
      <c r="H422" s="35" t="s">
        <v>942</v>
      </c>
      <c r="I422" s="36" t="s">
        <v>943</v>
      </c>
    </row>
    <row r="423" spans="7:9" ht="22.5" x14ac:dyDescent="0.2">
      <c r="G423" s="34" t="str">
        <f t="shared" si="7"/>
        <v>47.78 Торговля розничная прочая в специализированных магазинах</v>
      </c>
      <c r="H423" s="35" t="s">
        <v>944</v>
      </c>
      <c r="I423" s="36" t="s">
        <v>945</v>
      </c>
    </row>
    <row r="424" spans="7:9" ht="33.75" x14ac:dyDescent="0.2">
      <c r="G424" s="34" t="str">
        <f t="shared" si="7"/>
        <v>47.79 Торговля розничная бывшими в употреблении товарами в магазинах</v>
      </c>
      <c r="H424" s="35" t="s">
        <v>946</v>
      </c>
      <c r="I424" s="36" t="s">
        <v>947</v>
      </c>
    </row>
    <row r="425" spans="7:9" ht="56.25" x14ac:dyDescent="0.2">
      <c r="G425" s="34" t="str">
        <f t="shared" si="7"/>
        <v>47.81 Торговля розничная в нестационарных торговых объектах и на рынках пищевыми продуктами, напитками и табачной продукцией</v>
      </c>
      <c r="H425" s="35" t="s">
        <v>948</v>
      </c>
      <c r="I425" s="36" t="s">
        <v>949</v>
      </c>
    </row>
    <row r="426" spans="7:9" ht="45" x14ac:dyDescent="0.2">
      <c r="G426" s="34" t="str">
        <f t="shared" si="7"/>
        <v>47.82 Торговля розничная в нестационарных торговых объектах и на рынках текстилем, одеждой и обувью</v>
      </c>
      <c r="H426" s="35" t="s">
        <v>950</v>
      </c>
      <c r="I426" s="36" t="s">
        <v>951</v>
      </c>
    </row>
    <row r="427" spans="7:9" ht="45" x14ac:dyDescent="0.2">
      <c r="G427" s="34" t="str">
        <f t="shared" si="7"/>
        <v>47.89 Торговля розничная в нестационарных торговых объектах и на рынках прочими товарами</v>
      </c>
      <c r="H427" s="35" t="s">
        <v>952</v>
      </c>
      <c r="I427" s="36" t="s">
        <v>953</v>
      </c>
    </row>
    <row r="428" spans="7:9" ht="45" x14ac:dyDescent="0.2">
      <c r="G428" s="34" t="str">
        <f t="shared" si="7"/>
        <v>47.91 Торговля розничная по почте или по информационно-коммуникационной сети Интернет</v>
      </c>
      <c r="H428" s="35" t="s">
        <v>954</v>
      </c>
      <c r="I428" s="36" t="s">
        <v>955</v>
      </c>
    </row>
    <row r="429" spans="7:9" ht="22.5" x14ac:dyDescent="0.2">
      <c r="G429" s="34" t="str">
        <f t="shared" si="7"/>
        <v>47.99 Торговля розничная прочая вне магазинов, палаток, рынков</v>
      </c>
      <c r="H429" s="35" t="s">
        <v>956</v>
      </c>
      <c r="I429" s="36" t="s">
        <v>957</v>
      </c>
    </row>
    <row r="430" spans="7:9" ht="45" x14ac:dyDescent="0.2">
      <c r="G430" s="34" t="str">
        <f t="shared" si="7"/>
        <v>49.10 Деятельность железнодорожного транспорта: междугородные и международные пассажирские перевозки</v>
      </c>
      <c r="H430" s="35" t="s">
        <v>958</v>
      </c>
      <c r="I430" s="36" t="s">
        <v>959</v>
      </c>
    </row>
    <row r="431" spans="7:9" ht="33.75" x14ac:dyDescent="0.2">
      <c r="G431" s="34" t="str">
        <f t="shared" si="7"/>
        <v>49.20 Деятельность железнодорожного транспорта: грузовые перевозки</v>
      </c>
      <c r="H431" s="35" t="s">
        <v>960</v>
      </c>
      <c r="I431" s="36" t="s">
        <v>961</v>
      </c>
    </row>
    <row r="432" spans="7:9" ht="56.25" x14ac:dyDescent="0.2">
      <c r="G432" s="34" t="str">
        <f t="shared" si="7"/>
        <v>49.31 Деятельность сухопутного пассажирского транспорта: перевозки пассажиров в городском и пригородном сообщении</v>
      </c>
      <c r="H432" s="35" t="s">
        <v>962</v>
      </c>
      <c r="I432" s="36" t="s">
        <v>963</v>
      </c>
    </row>
    <row r="433" spans="7:9" ht="33.75" x14ac:dyDescent="0.2">
      <c r="G433" s="34" t="str">
        <f t="shared" si="7"/>
        <v>49.32 Деятельность легкового такси и арендованных легковых автомобилей с водителем</v>
      </c>
      <c r="H433" s="35" t="s">
        <v>964</v>
      </c>
      <c r="I433" s="36" t="s">
        <v>965</v>
      </c>
    </row>
    <row r="434" spans="7:9" ht="45" x14ac:dyDescent="0.2">
      <c r="G434" s="34" t="str">
        <f t="shared" si="7"/>
        <v>49.39 Деятельность прочего сухопутного пассажирского транспорта, не включенная в другие группировки</v>
      </c>
      <c r="H434" s="35" t="s">
        <v>966</v>
      </c>
      <c r="I434" s="36" t="s">
        <v>967</v>
      </c>
    </row>
    <row r="435" spans="7:9" ht="33.75" x14ac:dyDescent="0.2">
      <c r="G435" s="34" t="str">
        <f t="shared" si="7"/>
        <v>49.41 Деятельность автомобильного грузового транспорта</v>
      </c>
      <c r="H435" s="35" t="s">
        <v>968</v>
      </c>
      <c r="I435" s="36" t="s">
        <v>969</v>
      </c>
    </row>
    <row r="436" spans="7:9" ht="22.5" x14ac:dyDescent="0.2">
      <c r="G436" s="34" t="str">
        <f t="shared" si="7"/>
        <v>49.42 Предоставление услуг по перевозкам</v>
      </c>
      <c r="H436" s="35" t="s">
        <v>970</v>
      </c>
      <c r="I436" s="36" t="s">
        <v>971</v>
      </c>
    </row>
    <row r="437" spans="7:9" ht="22.5" x14ac:dyDescent="0.2">
      <c r="G437" s="34" t="str">
        <f t="shared" si="7"/>
        <v>49.50 Деятельность трубопроводного транспорта</v>
      </c>
      <c r="H437" s="35" t="s">
        <v>972</v>
      </c>
      <c r="I437" s="36" t="s">
        <v>973</v>
      </c>
    </row>
    <row r="438" spans="7:9" ht="22.5" x14ac:dyDescent="0.2">
      <c r="G438" s="34" t="str">
        <f t="shared" si="7"/>
        <v>50.10 Деятельность морского пассажирского транспорта</v>
      </c>
      <c r="H438" s="35" t="s">
        <v>974</v>
      </c>
      <c r="I438" s="36" t="s">
        <v>975</v>
      </c>
    </row>
    <row r="439" spans="7:9" ht="22.5" x14ac:dyDescent="0.2">
      <c r="G439" s="34" t="str">
        <f t="shared" si="7"/>
        <v>50.20 Деятельность морского грузового транспорта</v>
      </c>
      <c r="H439" s="35" t="s">
        <v>976</v>
      </c>
      <c r="I439" s="36" t="s">
        <v>977</v>
      </c>
    </row>
    <row r="440" spans="7:9" ht="33.75" x14ac:dyDescent="0.2">
      <c r="G440" s="34" t="str">
        <f t="shared" si="7"/>
        <v>50.30 Деятельность внутреннего водного пассажирского транспорта</v>
      </c>
      <c r="H440" s="35" t="s">
        <v>978</v>
      </c>
      <c r="I440" s="36" t="s">
        <v>979</v>
      </c>
    </row>
    <row r="441" spans="7:9" ht="22.5" x14ac:dyDescent="0.2">
      <c r="G441" s="34" t="str">
        <f t="shared" si="7"/>
        <v>50.40 Деятельность внутреннего водного грузового транспорта</v>
      </c>
      <c r="H441" s="35" t="s">
        <v>980</v>
      </c>
      <c r="I441" s="36" t="s">
        <v>981</v>
      </c>
    </row>
    <row r="442" spans="7:9" ht="33.75" x14ac:dyDescent="0.2">
      <c r="G442" s="34" t="str">
        <f t="shared" si="7"/>
        <v>51.10 Деятельность пассажирского воздушного транспорта</v>
      </c>
      <c r="H442" s="35" t="s">
        <v>982</v>
      </c>
      <c r="I442" s="36" t="s">
        <v>983</v>
      </c>
    </row>
    <row r="443" spans="7:9" ht="22.5" x14ac:dyDescent="0.2">
      <c r="G443" s="34" t="str">
        <f t="shared" si="7"/>
        <v>51.21 Деятельность грузового воздушного транспорта</v>
      </c>
      <c r="H443" s="35" t="s">
        <v>984</v>
      </c>
      <c r="I443" s="36" t="s">
        <v>985</v>
      </c>
    </row>
    <row r="444" spans="7:9" ht="22.5" x14ac:dyDescent="0.2">
      <c r="G444" s="34" t="str">
        <f t="shared" si="7"/>
        <v>51.22 Деятельность космического транспорта</v>
      </c>
      <c r="H444" s="35" t="s">
        <v>986</v>
      </c>
      <c r="I444" s="36" t="s">
        <v>987</v>
      </c>
    </row>
    <row r="445" spans="7:9" ht="22.5" x14ac:dyDescent="0.2">
      <c r="G445" s="34" t="str">
        <f t="shared" si="7"/>
        <v>52.10 Деятельность по складированию и хранению</v>
      </c>
      <c r="H445" s="35" t="s">
        <v>988</v>
      </c>
      <c r="I445" s="36" t="s">
        <v>989</v>
      </c>
    </row>
    <row r="446" spans="7:9" ht="33.75" x14ac:dyDescent="0.2">
      <c r="G446" s="34" t="str">
        <f t="shared" si="7"/>
        <v>52.21 Деятельность вспомогательная, связанная с сухопутным транспортом</v>
      </c>
      <c r="H446" s="35" t="s">
        <v>990</v>
      </c>
      <c r="I446" s="36" t="s">
        <v>991</v>
      </c>
    </row>
    <row r="447" spans="7:9" ht="33.75" x14ac:dyDescent="0.2">
      <c r="G447" s="34" t="str">
        <f t="shared" si="7"/>
        <v>52.22 Деятельность вспомогательная, связанная с водным транспортом</v>
      </c>
      <c r="H447" s="35" t="s">
        <v>992</v>
      </c>
      <c r="I447" s="36" t="s">
        <v>993</v>
      </c>
    </row>
    <row r="448" spans="7:9" ht="45" x14ac:dyDescent="0.2">
      <c r="G448" s="34" t="str">
        <f t="shared" si="7"/>
        <v>52.23 Деятельность вспомогательная, связанная с воздушным и космическим транспортом</v>
      </c>
      <c r="H448" s="35" t="s">
        <v>994</v>
      </c>
      <c r="I448" s="36" t="s">
        <v>995</v>
      </c>
    </row>
    <row r="449" spans="7:9" ht="22.5" x14ac:dyDescent="0.2">
      <c r="G449" s="34" t="str">
        <f t="shared" si="7"/>
        <v>52.24 Транспортная обработка грузов</v>
      </c>
      <c r="H449" s="35" t="s">
        <v>996</v>
      </c>
      <c r="I449" s="36" t="s">
        <v>997</v>
      </c>
    </row>
    <row r="450" spans="7:9" ht="33.75" x14ac:dyDescent="0.2">
      <c r="G450" s="34" t="str">
        <f t="shared" si="7"/>
        <v>52.29 Деятельность вспомогательная прочая, связанная с перевозками</v>
      </c>
      <c r="H450" s="35" t="s">
        <v>998</v>
      </c>
      <c r="I450" s="36" t="s">
        <v>999</v>
      </c>
    </row>
    <row r="451" spans="7:9" ht="22.5" x14ac:dyDescent="0.2">
      <c r="G451" s="34" t="str">
        <f t="shared" ref="G451:G514" si="8">CONCATENATE(H451," ",I451)</f>
        <v>53.10 Деятельность почтовой связи общего пользования</v>
      </c>
      <c r="H451" s="35" t="s">
        <v>1000</v>
      </c>
      <c r="I451" s="36" t="s">
        <v>1001</v>
      </c>
    </row>
    <row r="452" spans="7:9" ht="33.75" x14ac:dyDescent="0.2">
      <c r="G452" s="34" t="str">
        <f t="shared" si="8"/>
        <v>53.20 Деятельность почтовой связи прочая и курьерская деятельность</v>
      </c>
      <c r="H452" s="35" t="s">
        <v>1002</v>
      </c>
      <c r="I452" s="36" t="s">
        <v>1003</v>
      </c>
    </row>
    <row r="453" spans="7:9" ht="33.75" x14ac:dyDescent="0.2">
      <c r="G453" s="34" t="str">
        <f t="shared" si="8"/>
        <v>55.10 Деятельность гостиниц и прочих мест для временного проживания</v>
      </c>
      <c r="H453" s="35" t="s">
        <v>1004</v>
      </c>
      <c r="I453" s="36" t="s">
        <v>1005</v>
      </c>
    </row>
    <row r="454" spans="7:9" ht="33.75" x14ac:dyDescent="0.2">
      <c r="G454" s="34" t="str">
        <f t="shared" si="8"/>
        <v>55.20 Деятельность по предоставлению мест для краткосрочного проживания</v>
      </c>
      <c r="H454" s="35" t="s">
        <v>1006</v>
      </c>
      <c r="I454" s="36" t="s">
        <v>1007</v>
      </c>
    </row>
    <row r="455" spans="7:9" ht="56.25" x14ac:dyDescent="0.2">
      <c r="G455" s="34" t="str">
        <f t="shared" si="8"/>
        <v>55.30 Деятельность по предоставлению мест для временного проживания в кемпингах, жилых автофургонах и туристических автоприцепах</v>
      </c>
      <c r="H455" s="35" t="s">
        <v>1008</v>
      </c>
      <c r="I455" s="36" t="s">
        <v>1009</v>
      </c>
    </row>
    <row r="456" spans="7:9" ht="33.75" x14ac:dyDescent="0.2">
      <c r="G456" s="34" t="str">
        <f t="shared" si="8"/>
        <v>55.90 Деятельность по предоставлению прочих мест для временного проживания</v>
      </c>
      <c r="H456" s="35" t="s">
        <v>1010</v>
      </c>
      <c r="I456" s="36" t="s">
        <v>1011</v>
      </c>
    </row>
    <row r="457" spans="7:9" ht="33.75" x14ac:dyDescent="0.2">
      <c r="G457" s="34" t="str">
        <f t="shared" si="8"/>
        <v>56.10 Деятельность ресторанов и услуги по доставке продуктов питания</v>
      </c>
      <c r="H457" s="35" t="s">
        <v>1012</v>
      </c>
      <c r="I457" s="36" t="s">
        <v>1013</v>
      </c>
    </row>
    <row r="458" spans="7:9" ht="45" x14ac:dyDescent="0.2">
      <c r="G458" s="34" t="str">
        <f t="shared" si="8"/>
        <v>56.21 Деятельность предприятий общественного питания по обслуживанию торжественных мероприятий</v>
      </c>
      <c r="H458" s="35" t="s">
        <v>1014</v>
      </c>
      <c r="I458" s="36" t="s">
        <v>1015</v>
      </c>
    </row>
    <row r="459" spans="7:9" ht="45" x14ac:dyDescent="0.2">
      <c r="G459" s="34" t="str">
        <f t="shared" si="8"/>
        <v>56.29 Деятельность предприятий общественного питания по прочим видам организации питания</v>
      </c>
      <c r="H459" s="35" t="s">
        <v>1016</v>
      </c>
      <c r="I459" s="36" t="s">
        <v>1017</v>
      </c>
    </row>
    <row r="460" spans="7:9" x14ac:dyDescent="0.2">
      <c r="G460" s="34" t="str">
        <f t="shared" si="8"/>
        <v>56.30 Подача напитков</v>
      </c>
      <c r="H460" s="35" t="s">
        <v>1018</v>
      </c>
      <c r="I460" s="36" t="s">
        <v>1019</v>
      </c>
    </row>
    <row r="461" spans="7:9" x14ac:dyDescent="0.2">
      <c r="G461" s="34" t="str">
        <f t="shared" si="8"/>
        <v>58.11 Издание книг</v>
      </c>
      <c r="H461" s="35" t="s">
        <v>1020</v>
      </c>
      <c r="I461" s="36" t="s">
        <v>1021</v>
      </c>
    </row>
    <row r="462" spans="7:9" ht="33.75" x14ac:dyDescent="0.2">
      <c r="G462" s="34" t="str">
        <f t="shared" si="8"/>
        <v>58.12 Издание адресных справочников и списков адресатов</v>
      </c>
      <c r="H462" s="35" t="s">
        <v>1022</v>
      </c>
      <c r="I462" s="36" t="s">
        <v>1023</v>
      </c>
    </row>
    <row r="463" spans="7:9" x14ac:dyDescent="0.2">
      <c r="G463" s="34" t="str">
        <f t="shared" si="8"/>
        <v>58.13 Издание газет</v>
      </c>
      <c r="H463" s="35" t="s">
        <v>1024</v>
      </c>
      <c r="I463" s="36" t="s">
        <v>1025</v>
      </c>
    </row>
    <row r="464" spans="7:9" ht="22.5" x14ac:dyDescent="0.2">
      <c r="G464" s="34" t="str">
        <f t="shared" si="8"/>
        <v>58.14 Издание журналов и периодических изданий</v>
      </c>
      <c r="H464" s="35" t="s">
        <v>1026</v>
      </c>
      <c r="I464" s="36" t="s">
        <v>1027</v>
      </c>
    </row>
    <row r="465" spans="7:9" ht="22.5" x14ac:dyDescent="0.2">
      <c r="G465" s="34" t="str">
        <f t="shared" si="8"/>
        <v>58.19 Виды издательской деятельности прочие</v>
      </c>
      <c r="H465" s="35" t="s">
        <v>1028</v>
      </c>
      <c r="I465" s="36" t="s">
        <v>1029</v>
      </c>
    </row>
    <row r="466" spans="7:9" x14ac:dyDescent="0.2">
      <c r="G466" s="34" t="str">
        <f t="shared" si="8"/>
        <v>58.21 Издание компьютерных игр</v>
      </c>
      <c r="H466" s="35" t="s">
        <v>1030</v>
      </c>
      <c r="I466" s="36" t="s">
        <v>1031</v>
      </c>
    </row>
    <row r="467" spans="7:9" ht="22.5" x14ac:dyDescent="0.2">
      <c r="G467" s="34" t="str">
        <f t="shared" si="8"/>
        <v>58.29 Издание прочих программных продуктов</v>
      </c>
      <c r="H467" s="35" t="s">
        <v>1032</v>
      </c>
      <c r="I467" s="36" t="s">
        <v>1033</v>
      </c>
    </row>
    <row r="468" spans="7:9" ht="33.75" x14ac:dyDescent="0.2">
      <c r="G468" s="34" t="str">
        <f t="shared" si="8"/>
        <v>59.11 Производство кинофильмов, видеофильмов и телевизионных программ</v>
      </c>
      <c r="H468" s="35" t="s">
        <v>1034</v>
      </c>
      <c r="I468" s="36" t="s">
        <v>1035</v>
      </c>
    </row>
    <row r="469" spans="7:9" ht="56.25" x14ac:dyDescent="0.2">
      <c r="G469" s="34" t="str">
        <f t="shared" si="8"/>
        <v>59.12 Деятельность монтажно-компоновочная в области производства кинофильмов, видеофильмов и телевизионных программ</v>
      </c>
      <c r="H469" s="35" t="s">
        <v>1036</v>
      </c>
      <c r="I469" s="36" t="s">
        <v>1037</v>
      </c>
    </row>
    <row r="470" spans="7:9" ht="45" x14ac:dyDescent="0.2">
      <c r="G470" s="34" t="str">
        <f t="shared" si="8"/>
        <v>59.13 Деятельность по распространению кинофильмов, видеофильмов и телевизионных программ</v>
      </c>
      <c r="H470" s="35" t="s">
        <v>1038</v>
      </c>
      <c r="I470" s="36" t="s">
        <v>1039</v>
      </c>
    </row>
    <row r="471" spans="7:9" ht="22.5" x14ac:dyDescent="0.2">
      <c r="G471" s="34" t="str">
        <f t="shared" si="8"/>
        <v>59.14 Деятельность в области демонстрации кинофильмов</v>
      </c>
      <c r="H471" s="35" t="s">
        <v>1040</v>
      </c>
      <c r="I471" s="36" t="s">
        <v>1041</v>
      </c>
    </row>
    <row r="472" spans="7:9" ht="33.75" x14ac:dyDescent="0.2">
      <c r="G472" s="34" t="str">
        <f t="shared" si="8"/>
        <v>59.20 Деятельность в области звукозаписи и издания музыкальных произведений</v>
      </c>
      <c r="H472" s="35" t="s">
        <v>1042</v>
      </c>
      <c r="I472" s="36" t="s">
        <v>1043</v>
      </c>
    </row>
    <row r="473" spans="7:9" ht="22.5" x14ac:dyDescent="0.2">
      <c r="G473" s="34" t="str">
        <f t="shared" si="8"/>
        <v>60.10 Деятельность в области радиовещания</v>
      </c>
      <c r="H473" s="35" t="s">
        <v>1044</v>
      </c>
      <c r="I473" s="36" t="s">
        <v>1045</v>
      </c>
    </row>
    <row r="474" spans="7:9" ht="22.5" x14ac:dyDescent="0.2">
      <c r="G474" s="34" t="str">
        <f t="shared" si="8"/>
        <v>60.20 Деятельность в области телевизионного вещания</v>
      </c>
      <c r="H474" s="35" t="s">
        <v>1046</v>
      </c>
      <c r="I474" s="36" t="s">
        <v>1047</v>
      </c>
    </row>
    <row r="475" spans="7:9" ht="33.75" x14ac:dyDescent="0.2">
      <c r="G475" s="34" t="str">
        <f t="shared" si="8"/>
        <v>61.10 Деятельность в области связи на базе проводных технологий</v>
      </c>
      <c r="H475" s="35" t="s">
        <v>1048</v>
      </c>
      <c r="I475" s="36" t="s">
        <v>1049</v>
      </c>
    </row>
    <row r="476" spans="7:9" ht="33.75" x14ac:dyDescent="0.2">
      <c r="G476" s="34" t="str">
        <f t="shared" si="8"/>
        <v>61.20 Деятельность в области связи на базе беспроводных технологий</v>
      </c>
      <c r="H476" s="35" t="s">
        <v>1050</v>
      </c>
      <c r="I476" s="36" t="s">
        <v>1051</v>
      </c>
    </row>
    <row r="477" spans="7:9" ht="22.5" x14ac:dyDescent="0.2">
      <c r="G477" s="34" t="str">
        <f t="shared" si="8"/>
        <v>61.30 Деятельность в области спутниковой связи</v>
      </c>
      <c r="H477" s="35" t="s">
        <v>1052</v>
      </c>
      <c r="I477" s="36" t="s">
        <v>1053</v>
      </c>
    </row>
    <row r="478" spans="7:9" ht="22.5" x14ac:dyDescent="0.2">
      <c r="G478" s="34" t="str">
        <f t="shared" si="8"/>
        <v>61.90 Деятельность в области телекоммуникаций прочая</v>
      </c>
      <c r="H478" s="35" t="s">
        <v>1054</v>
      </c>
      <c r="I478" s="36" t="s">
        <v>1055</v>
      </c>
    </row>
    <row r="479" spans="7:9" ht="22.5" x14ac:dyDescent="0.2">
      <c r="G479" s="34" t="str">
        <f t="shared" si="8"/>
        <v>62.01 Разработка компьютерного программного обеспечения</v>
      </c>
      <c r="H479" s="35" t="s">
        <v>1056</v>
      </c>
      <c r="I479" s="36" t="s">
        <v>1057</v>
      </c>
    </row>
    <row r="480" spans="7:9" ht="45" x14ac:dyDescent="0.2">
      <c r="G480" s="34" t="str">
        <f t="shared" si="8"/>
        <v>62.02 Деятельность консультативная и работы в области компьютерных технологий</v>
      </c>
      <c r="H480" s="35" t="s">
        <v>1058</v>
      </c>
      <c r="I480" s="36" t="s">
        <v>1059</v>
      </c>
    </row>
    <row r="481" spans="7:9" ht="33.75" x14ac:dyDescent="0.2">
      <c r="G481" s="34" t="str">
        <f t="shared" si="8"/>
        <v>62.03 Деятельность по управлению компьютерным оборудованием</v>
      </c>
      <c r="H481" s="35" t="s">
        <v>1060</v>
      </c>
      <c r="I481" s="36" t="s">
        <v>1061</v>
      </c>
    </row>
    <row r="482" spans="7:9" ht="45" x14ac:dyDescent="0.2">
      <c r="G482" s="34" t="str">
        <f t="shared" si="8"/>
        <v>62.09 Деятельность, связанная с использованием вычислительной техники и информационных технологий, прочая</v>
      </c>
      <c r="H482" s="35" t="s">
        <v>1062</v>
      </c>
      <c r="I482" s="36" t="s">
        <v>1063</v>
      </c>
    </row>
    <row r="483" spans="7:9" ht="45" x14ac:dyDescent="0.2">
      <c r="G483" s="34" t="str">
        <f t="shared" si="8"/>
        <v>63.11 Деятельность по обработке данных, предоставление услуг по размещению информации и связанная с этим деятельность</v>
      </c>
      <c r="H483" s="35" t="s">
        <v>1064</v>
      </c>
      <c r="I483" s="36" t="s">
        <v>1065</v>
      </c>
    </row>
    <row r="484" spans="7:9" ht="22.5" x14ac:dyDescent="0.2">
      <c r="G484" s="34" t="str">
        <f t="shared" si="8"/>
        <v>63.12 Деятельность web-порталов</v>
      </c>
      <c r="H484" s="35" t="s">
        <v>1066</v>
      </c>
      <c r="I484" s="36" t="s">
        <v>1067</v>
      </c>
    </row>
    <row r="485" spans="7:9" ht="22.5" x14ac:dyDescent="0.2">
      <c r="G485" s="34" t="str">
        <f t="shared" si="8"/>
        <v>63.91 Деятельность информационных агентств</v>
      </c>
      <c r="H485" s="35" t="s">
        <v>1068</v>
      </c>
      <c r="I485" s="36" t="s">
        <v>1069</v>
      </c>
    </row>
    <row r="486" spans="7:9" ht="45" x14ac:dyDescent="0.2">
      <c r="G486" s="34" t="str">
        <f t="shared" si="8"/>
        <v>63.99 Деятельность информационных служб прочая, не включенная в другие группировки</v>
      </c>
      <c r="H486" s="35" t="s">
        <v>1070</v>
      </c>
      <c r="I486" s="36" t="s">
        <v>1071</v>
      </c>
    </row>
    <row r="487" spans="7:9" ht="22.5" x14ac:dyDescent="0.2">
      <c r="G487" s="34" t="str">
        <f t="shared" si="8"/>
        <v>64.19 Денежное посредничество прочее</v>
      </c>
      <c r="H487" s="35" t="s">
        <v>1072</v>
      </c>
      <c r="I487" s="36" t="s">
        <v>1073</v>
      </c>
    </row>
    <row r="488" spans="7:9" ht="22.5" x14ac:dyDescent="0.2">
      <c r="G488" s="34" t="str">
        <f t="shared" si="8"/>
        <v>64.20 Деятельность холдинговых компаний</v>
      </c>
      <c r="H488" s="35" t="s">
        <v>1074</v>
      </c>
      <c r="I488" s="36" t="s">
        <v>1075</v>
      </c>
    </row>
    <row r="489" spans="7:9" ht="33.75" x14ac:dyDescent="0.2">
      <c r="G489" s="34" t="str">
        <f t="shared" si="8"/>
        <v>64.91 Деятельность по финансовой аренде (лизингу/сублизингу)</v>
      </c>
      <c r="H489" s="35" t="s">
        <v>1076</v>
      </c>
      <c r="I489" s="36" t="s">
        <v>1077</v>
      </c>
    </row>
    <row r="490" spans="7:9" ht="22.5" x14ac:dyDescent="0.2">
      <c r="G490" s="34" t="str">
        <f t="shared" si="8"/>
        <v>64.92 Предоставление займов и прочих видов кредита</v>
      </c>
      <c r="H490" s="35" t="s">
        <v>1078</v>
      </c>
      <c r="I490" s="36" t="s">
        <v>1079</v>
      </c>
    </row>
    <row r="491" spans="7:9" ht="56.25" x14ac:dyDescent="0.2">
      <c r="G491" s="34" t="str">
        <f t="shared" si="8"/>
        <v>64.99 Предоставление прочих финансовых услуг, кроме услуг по страхованию и пенсионному обеспечению, не включенных в другие группировки</v>
      </c>
      <c r="H491" s="35" t="s">
        <v>1080</v>
      </c>
      <c r="I491" s="36" t="s">
        <v>1081</v>
      </c>
    </row>
    <row r="492" spans="7:9" x14ac:dyDescent="0.2">
      <c r="G492" s="34" t="str">
        <f t="shared" si="8"/>
        <v>65.11 Страхование жизни</v>
      </c>
      <c r="H492" s="35" t="s">
        <v>1082</v>
      </c>
      <c r="I492" s="36" t="s">
        <v>1083</v>
      </c>
    </row>
    <row r="493" spans="7:9" ht="22.5" x14ac:dyDescent="0.2">
      <c r="G493" s="34" t="str">
        <f t="shared" si="8"/>
        <v>65.12 Страхование, кроме страхования жизни</v>
      </c>
      <c r="H493" s="35" t="s">
        <v>1084</v>
      </c>
      <c r="I493" s="36" t="s">
        <v>1085</v>
      </c>
    </row>
    <row r="494" spans="7:9" x14ac:dyDescent="0.2">
      <c r="G494" s="34" t="str">
        <f t="shared" si="8"/>
        <v>65.20 Перестрахование</v>
      </c>
      <c r="H494" s="35" t="s">
        <v>1086</v>
      </c>
      <c r="I494" s="36" t="s">
        <v>1087</v>
      </c>
    </row>
    <row r="495" spans="7:9" ht="33.75" x14ac:dyDescent="0.2">
      <c r="G495" s="34" t="str">
        <f t="shared" si="8"/>
        <v>65.30 Деятельность негосударственных пенсионных фондов</v>
      </c>
      <c r="H495" s="35" t="s">
        <v>1088</v>
      </c>
      <c r="I495" s="36" t="s">
        <v>1089</v>
      </c>
    </row>
    <row r="496" spans="7:9" ht="22.5" x14ac:dyDescent="0.2">
      <c r="G496" s="34" t="str">
        <f t="shared" si="8"/>
        <v>66.11 Управление финансовыми рынками</v>
      </c>
      <c r="H496" s="35" t="s">
        <v>1090</v>
      </c>
      <c r="I496" s="36" t="s">
        <v>1091</v>
      </c>
    </row>
    <row r="497" spans="7:9" ht="33.75" x14ac:dyDescent="0.2">
      <c r="G497" s="34" t="str">
        <f t="shared" si="8"/>
        <v>66.12 Деятельность брокерская по сделкам с ценными бумагами и товарами</v>
      </c>
      <c r="H497" s="35" t="s">
        <v>1092</v>
      </c>
      <c r="I497" s="36" t="s">
        <v>1093</v>
      </c>
    </row>
    <row r="498" spans="7:9" ht="56.25" x14ac:dyDescent="0.2">
      <c r="G498" s="34" t="str">
        <f t="shared" si="8"/>
        <v>66.19 Деятельность вспомогательная прочая в сфере финансовых услуг, кроме страхования и пенсионного обеспечения</v>
      </c>
      <c r="H498" s="35" t="s">
        <v>1094</v>
      </c>
      <c r="I498" s="36" t="s">
        <v>1095</v>
      </c>
    </row>
    <row r="499" spans="7:9" x14ac:dyDescent="0.2">
      <c r="G499" s="34" t="str">
        <f t="shared" si="8"/>
        <v>66.21 Оценка рисков и ущерба</v>
      </c>
      <c r="H499" s="35" t="s">
        <v>1096</v>
      </c>
      <c r="I499" s="36" t="s">
        <v>1097</v>
      </c>
    </row>
    <row r="500" spans="7:9" ht="22.5" x14ac:dyDescent="0.2">
      <c r="G500" s="34" t="str">
        <f t="shared" si="8"/>
        <v>66.22 Деятельность страховых агентов и брокеров</v>
      </c>
      <c r="H500" s="35" t="s">
        <v>1098</v>
      </c>
      <c r="I500" s="36" t="s">
        <v>1099</v>
      </c>
    </row>
    <row r="501" spans="7:9" ht="45" x14ac:dyDescent="0.2">
      <c r="G501" s="34" t="str">
        <f t="shared" si="8"/>
        <v>66.29 Деятельность вспомогательная прочая в сфере страхования и пенсионного обеспечения</v>
      </c>
      <c r="H501" s="35" t="s">
        <v>1100</v>
      </c>
      <c r="I501" s="36" t="s">
        <v>1101</v>
      </c>
    </row>
    <row r="502" spans="7:9" ht="22.5" x14ac:dyDescent="0.2">
      <c r="G502" s="34" t="str">
        <f t="shared" si="8"/>
        <v>66.30 Деятельность по управлению фондами</v>
      </c>
      <c r="H502" s="35" t="s">
        <v>1102</v>
      </c>
      <c r="I502" s="36" t="s">
        <v>1103</v>
      </c>
    </row>
    <row r="503" spans="7:9" ht="33.75" x14ac:dyDescent="0.2">
      <c r="G503" s="34" t="str">
        <f t="shared" si="8"/>
        <v>68.10 Покупка и продажа собственного недвижимого имущества</v>
      </c>
      <c r="H503" s="35" t="s">
        <v>1104</v>
      </c>
      <c r="I503" s="36" t="s">
        <v>1105</v>
      </c>
    </row>
    <row r="504" spans="7:9" ht="33.75" x14ac:dyDescent="0.2">
      <c r="G504" s="34" t="str">
        <f t="shared" si="8"/>
        <v>68.20.1 Аренда и управление собственным или арендованным жилым недвижимым имуществом</v>
      </c>
      <c r="H504" s="35" t="s">
        <v>1106</v>
      </c>
      <c r="I504" s="36" t="s">
        <v>1107</v>
      </c>
    </row>
    <row r="505" spans="7:9" ht="45" x14ac:dyDescent="0.2">
      <c r="G505" s="34" t="str">
        <f t="shared" si="8"/>
        <v>68.20.2 Аренда и управление собственным или арендованным нежилым недвижимым имуществом</v>
      </c>
      <c r="H505" s="35" t="s">
        <v>1108</v>
      </c>
      <c r="I505" s="36" t="s">
        <v>1109</v>
      </c>
    </row>
    <row r="506" spans="7:9" ht="33.75" x14ac:dyDescent="0.2">
      <c r="G506" s="34" t="str">
        <f t="shared" si="8"/>
        <v>68.31 Деятельность агентств недвижимости за вознаграждение или на договорной основе</v>
      </c>
      <c r="H506" s="35" t="s">
        <v>1110</v>
      </c>
      <c r="I506" s="36" t="s">
        <v>1111</v>
      </c>
    </row>
    <row r="507" spans="7:9" ht="45" x14ac:dyDescent="0.2">
      <c r="G507" s="34" t="str">
        <f t="shared" si="8"/>
        <v>68.32.1 Управление эксплуатацией жилого фонда за вознаграждение или на договорной основе</v>
      </c>
      <c r="H507" s="35" t="s">
        <v>1112</v>
      </c>
      <c r="I507" s="36" t="s">
        <v>1113</v>
      </c>
    </row>
    <row r="508" spans="7:9" ht="45" x14ac:dyDescent="0.2">
      <c r="G508" s="34" t="str">
        <f t="shared" si="8"/>
        <v>68.32.2 Управление эксплуатацией нежилого фонда за вознаграждение или на договорной основе</v>
      </c>
      <c r="H508" s="35" t="s">
        <v>1114</v>
      </c>
      <c r="I508" s="36" t="s">
        <v>1115</v>
      </c>
    </row>
    <row r="509" spans="7:9" ht="33.75" x14ac:dyDescent="0.2">
      <c r="G509" s="34" t="str">
        <f t="shared" si="8"/>
        <v>68.32.3 Деятельность по технической инвентаризации недвижимого имущества</v>
      </c>
      <c r="H509" s="35" t="s">
        <v>1116</v>
      </c>
      <c r="I509" s="36" t="s">
        <v>1117</v>
      </c>
    </row>
    <row r="510" spans="7:9" ht="22.5" x14ac:dyDescent="0.2">
      <c r="G510" s="34" t="str">
        <f t="shared" si="8"/>
        <v>69.10 Деятельность в области права</v>
      </c>
      <c r="H510" s="35" t="s">
        <v>1118</v>
      </c>
      <c r="I510" s="36" t="s">
        <v>1119</v>
      </c>
    </row>
    <row r="511" spans="7:9" ht="56.25" x14ac:dyDescent="0.2">
      <c r="G511" s="34" t="str">
        <f t="shared" si="8"/>
        <v>69.20 Деятельность по оказанию услуг в области бухгалтерского учета, по проведению финансового аудита, по налоговому консультированию</v>
      </c>
      <c r="H511" s="35" t="s">
        <v>1120</v>
      </c>
      <c r="I511" s="36" t="s">
        <v>1121</v>
      </c>
    </row>
    <row r="512" spans="7:9" ht="22.5" x14ac:dyDescent="0.2">
      <c r="G512" s="34" t="str">
        <f t="shared" si="8"/>
        <v>70.10 Деятельность головных офисов</v>
      </c>
      <c r="H512" s="35" t="s">
        <v>1122</v>
      </c>
      <c r="I512" s="36" t="s">
        <v>1123</v>
      </c>
    </row>
    <row r="513" spans="7:9" ht="22.5" x14ac:dyDescent="0.2">
      <c r="G513" s="34" t="str">
        <f t="shared" si="8"/>
        <v>70.21 Деятельность в сфере связей с общественностью</v>
      </c>
      <c r="H513" s="35" t="s">
        <v>1124</v>
      </c>
      <c r="I513" s="36" t="s">
        <v>1125</v>
      </c>
    </row>
    <row r="514" spans="7:9" ht="33.75" x14ac:dyDescent="0.2">
      <c r="G514" s="34" t="str">
        <f t="shared" si="8"/>
        <v>70.22 Консультирование по вопросам коммерческой деятельности и управления</v>
      </c>
      <c r="H514" s="35" t="s">
        <v>1126</v>
      </c>
      <c r="I514" s="36" t="s">
        <v>1127</v>
      </c>
    </row>
    <row r="515" spans="7:9" ht="22.5" x14ac:dyDescent="0.2">
      <c r="G515" s="34" t="str">
        <f t="shared" ref="G515:G578" si="9">CONCATENATE(H515," ",I515)</f>
        <v>71.11 Деятельность в области архитектуры</v>
      </c>
      <c r="H515" s="35" t="s">
        <v>1128</v>
      </c>
      <c r="I515" s="36" t="s">
        <v>1129</v>
      </c>
    </row>
    <row r="516" spans="7:9" ht="101.25" x14ac:dyDescent="0.2">
      <c r="G516" s="34" t="str">
        <f t="shared" si="9"/>
        <v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</c>
      <c r="H516" s="35" t="s">
        <v>1130</v>
      </c>
      <c r="I516" s="36" t="s">
        <v>1131</v>
      </c>
    </row>
    <row r="517" spans="7:9" ht="33.75" x14ac:dyDescent="0.2">
      <c r="G517" s="34" t="str">
        <f t="shared" si="9"/>
        <v>71.20 Технические испытания, исследования, анализ и сертификация</v>
      </c>
      <c r="H517" s="35" t="s">
        <v>1132</v>
      </c>
      <c r="I517" s="36" t="s">
        <v>1133</v>
      </c>
    </row>
    <row r="518" spans="7:9" ht="33.75" x14ac:dyDescent="0.2">
      <c r="G518" s="34" t="str">
        <f t="shared" si="9"/>
        <v>72.11 Научные исследования и разработки в области биотехнологии</v>
      </c>
      <c r="H518" s="35" t="s">
        <v>1134</v>
      </c>
      <c r="I518" s="36" t="s">
        <v>1135</v>
      </c>
    </row>
    <row r="519" spans="7:9" ht="78.75" x14ac:dyDescent="0.2">
      <c r="G519" s="34" t="str">
        <f t="shared" si="9"/>
        <v>72.19.1 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v>
      </c>
      <c r="H519" s="35" t="s">
        <v>1136</v>
      </c>
      <c r="I519" s="36" t="s">
        <v>1137</v>
      </c>
    </row>
    <row r="520" spans="7:9" ht="33.75" x14ac:dyDescent="0.2">
      <c r="G520" s="34" t="str">
        <f t="shared" si="9"/>
        <v>72.19.3 Научные исследования и разработки в области нанотехнологий</v>
      </c>
      <c r="H520" s="35" t="s">
        <v>1138</v>
      </c>
      <c r="I520" s="36" t="s">
        <v>1139</v>
      </c>
    </row>
    <row r="521" spans="7:9" ht="33.75" x14ac:dyDescent="0.2">
      <c r="G521" s="34" t="str">
        <f t="shared" si="9"/>
        <v>72.19.4 Научные исследования и разработки в области защиты информации</v>
      </c>
      <c r="H521" s="35" t="s">
        <v>1140</v>
      </c>
      <c r="I521" s="36" t="s">
        <v>1141</v>
      </c>
    </row>
    <row r="522" spans="7:9" ht="56.25" x14ac:dyDescent="0.2">
      <c r="G522" s="34" t="str">
        <f t="shared" si="9"/>
        <v>72.19.9 Научные исследования и разработки в области естественных и технических наук прочие, не включенные в другие группировки</v>
      </c>
      <c r="H522" s="35" t="s">
        <v>1142</v>
      </c>
      <c r="I522" s="36" t="s">
        <v>1143</v>
      </c>
    </row>
    <row r="523" spans="7:9" ht="45" x14ac:dyDescent="0.2">
      <c r="G523" s="34" t="str">
        <f t="shared" si="9"/>
        <v>72.20 Научные исследования и разработки в области общественных и гуманитарных наук</v>
      </c>
      <c r="H523" s="35" t="s">
        <v>1144</v>
      </c>
      <c r="I523" s="36" t="s">
        <v>1145</v>
      </c>
    </row>
    <row r="524" spans="7:9" ht="22.5" x14ac:dyDescent="0.2">
      <c r="G524" s="34" t="str">
        <f t="shared" si="9"/>
        <v>73.11 Деятельность рекламных агентств</v>
      </c>
      <c r="H524" s="35" t="s">
        <v>1146</v>
      </c>
      <c r="I524" s="36" t="s">
        <v>1147</v>
      </c>
    </row>
    <row r="525" spans="7:9" ht="22.5" x14ac:dyDescent="0.2">
      <c r="G525" s="34" t="str">
        <f t="shared" si="9"/>
        <v>73.12 Представление в средствах массовой информации</v>
      </c>
      <c r="H525" s="35" t="s">
        <v>1148</v>
      </c>
      <c r="I525" s="36" t="s">
        <v>1149</v>
      </c>
    </row>
    <row r="526" spans="7:9" ht="33.75" x14ac:dyDescent="0.2">
      <c r="G526" s="34" t="str">
        <f t="shared" si="9"/>
        <v>73.20 Исследование конъюнктуры рынка и изучение общественного мнения</v>
      </c>
      <c r="H526" s="35" t="s">
        <v>1150</v>
      </c>
      <c r="I526" s="36" t="s">
        <v>1151</v>
      </c>
    </row>
    <row r="527" spans="7:9" ht="33.75" x14ac:dyDescent="0.2">
      <c r="G527" s="34" t="str">
        <f t="shared" si="9"/>
        <v>74.10 Деятельность специализированная в области дизайна</v>
      </c>
      <c r="H527" s="35" t="s">
        <v>1152</v>
      </c>
      <c r="I527" s="36" t="s">
        <v>1153</v>
      </c>
    </row>
    <row r="528" spans="7:9" ht="22.5" x14ac:dyDescent="0.2">
      <c r="G528" s="34" t="str">
        <f t="shared" si="9"/>
        <v>74.20 Деятельность в области фотографии</v>
      </c>
      <c r="H528" s="35" t="s">
        <v>1154</v>
      </c>
      <c r="I528" s="36" t="s">
        <v>1155</v>
      </c>
    </row>
    <row r="529" spans="7:9" ht="22.5" x14ac:dyDescent="0.2">
      <c r="G529" s="34" t="str">
        <f t="shared" si="9"/>
        <v>74.30 Деятельность по письменному и устному переводу</v>
      </c>
      <c r="H529" s="35" t="s">
        <v>1156</v>
      </c>
      <c r="I529" s="36" t="s">
        <v>1157</v>
      </c>
    </row>
    <row r="530" spans="7:9" ht="45" x14ac:dyDescent="0.2">
      <c r="G530" s="34" t="str">
        <f t="shared" si="9"/>
        <v>74.90 Деятельность профессиональная, научная и техническая прочая, не включенная в другие группировки</v>
      </c>
      <c r="H530" s="35" t="s">
        <v>1158</v>
      </c>
      <c r="I530" s="36" t="s">
        <v>1159</v>
      </c>
    </row>
    <row r="531" spans="7:9" ht="22.5" x14ac:dyDescent="0.2">
      <c r="G531" s="34" t="str">
        <f t="shared" si="9"/>
        <v>75.00 Деятельность ветеринарная</v>
      </c>
      <c r="H531" s="35" t="s">
        <v>1160</v>
      </c>
      <c r="I531" s="36" t="s">
        <v>1161</v>
      </c>
    </row>
    <row r="532" spans="7:9" ht="33.75" x14ac:dyDescent="0.2">
      <c r="G532" s="34" t="str">
        <f t="shared" si="9"/>
        <v>77.11 Аренда и лизинг легковых автомобилей и легких автотранспортных средств</v>
      </c>
      <c r="H532" s="35" t="s">
        <v>1162</v>
      </c>
      <c r="I532" s="36" t="s">
        <v>1163</v>
      </c>
    </row>
    <row r="533" spans="7:9" ht="22.5" x14ac:dyDescent="0.2">
      <c r="G533" s="34" t="str">
        <f t="shared" si="9"/>
        <v>77.12 Аренда и лизинг грузовых транспортных средств</v>
      </c>
      <c r="H533" s="35" t="s">
        <v>1164</v>
      </c>
      <c r="I533" s="36" t="s">
        <v>1165</v>
      </c>
    </row>
    <row r="534" spans="7:9" ht="33.75" x14ac:dyDescent="0.2">
      <c r="G534" s="34" t="str">
        <f t="shared" si="9"/>
        <v>77.21 Прокат и аренда товаров для отдыха и спортивных товаров</v>
      </c>
      <c r="H534" s="35" t="s">
        <v>1166</v>
      </c>
      <c r="I534" s="36" t="s">
        <v>1167</v>
      </c>
    </row>
    <row r="535" spans="7:9" ht="45" x14ac:dyDescent="0.2">
      <c r="G535" s="34" t="str">
        <f t="shared" si="9"/>
        <v>77.22 Прокат видеокассет и аудиокассет, грампластинок, компакт-дисков (CD), цифровых видеодисков (DVD)</v>
      </c>
      <c r="H535" s="35" t="s">
        <v>1168</v>
      </c>
      <c r="I535" s="36" t="s">
        <v>1169</v>
      </c>
    </row>
    <row r="536" spans="7:9" ht="45" x14ac:dyDescent="0.2">
      <c r="G536" s="34" t="str">
        <f t="shared" si="9"/>
        <v>77.29 Прокат и аренда прочих предметов личного пользования и хозяйственно-бытового назначения</v>
      </c>
      <c r="H536" s="35" t="s">
        <v>1170</v>
      </c>
      <c r="I536" s="36" t="s">
        <v>1171</v>
      </c>
    </row>
    <row r="537" spans="7:9" ht="33.75" x14ac:dyDescent="0.2">
      <c r="G537" s="34" t="str">
        <f t="shared" si="9"/>
        <v>77.31 Аренда и лизинг сельскохозяйственных машин и оборудования</v>
      </c>
      <c r="H537" s="35" t="s">
        <v>1172</v>
      </c>
      <c r="I537" s="36" t="s">
        <v>1173</v>
      </c>
    </row>
    <row r="538" spans="7:9" ht="33.75" x14ac:dyDescent="0.2">
      <c r="G538" s="34" t="str">
        <f t="shared" si="9"/>
        <v>77.32 Аренда и лизинг строительных машин и оборудования</v>
      </c>
      <c r="H538" s="35" t="s">
        <v>1174</v>
      </c>
      <c r="I538" s="36" t="s">
        <v>1175</v>
      </c>
    </row>
    <row r="539" spans="7:9" ht="33.75" x14ac:dyDescent="0.2">
      <c r="G539" s="34" t="str">
        <f t="shared" si="9"/>
        <v>77.33 Аренда и лизинг офисных машин и оборудования, включая вычислительную технику</v>
      </c>
      <c r="H539" s="35" t="s">
        <v>1176</v>
      </c>
      <c r="I539" s="36" t="s">
        <v>1177</v>
      </c>
    </row>
    <row r="540" spans="7:9" ht="33.75" x14ac:dyDescent="0.2">
      <c r="G540" s="34" t="str">
        <f t="shared" si="9"/>
        <v>77.34 Аренда и лизинг водных транспортных средств и оборудования</v>
      </c>
      <c r="H540" s="35" t="s">
        <v>1178</v>
      </c>
      <c r="I540" s="36" t="s">
        <v>1179</v>
      </c>
    </row>
    <row r="541" spans="7:9" ht="33.75" x14ac:dyDescent="0.2">
      <c r="G541" s="34" t="str">
        <f t="shared" si="9"/>
        <v>77.35 Аренда и лизинг воздушных судов и авиационного оборудования</v>
      </c>
      <c r="H541" s="35" t="s">
        <v>1180</v>
      </c>
      <c r="I541" s="36" t="s">
        <v>1181</v>
      </c>
    </row>
    <row r="542" spans="7:9" ht="45" x14ac:dyDescent="0.2">
      <c r="G542" s="34" t="str">
        <f t="shared" si="9"/>
        <v>77.39 Аренда и лизинг прочих видов транспорта, оборудования и материальных средств, не включенных в другие группировки</v>
      </c>
      <c r="H542" s="35" t="s">
        <v>1182</v>
      </c>
      <c r="I542" s="36" t="s">
        <v>1183</v>
      </c>
    </row>
    <row r="543" spans="7:9" ht="33.75" x14ac:dyDescent="0.2">
      <c r="G543" s="34" t="str">
        <f t="shared" si="9"/>
        <v>77.40 Аренда интеллектуальной собственности и подобной продукции, кроме авторских прав</v>
      </c>
      <c r="H543" s="35" t="s">
        <v>1184</v>
      </c>
      <c r="I543" s="36" t="s">
        <v>1185</v>
      </c>
    </row>
    <row r="544" spans="7:9" ht="22.5" x14ac:dyDescent="0.2">
      <c r="G544" s="34" t="str">
        <f t="shared" si="9"/>
        <v>78.10 Деятельность агентств по подбору персонала</v>
      </c>
      <c r="H544" s="35" t="s">
        <v>1186</v>
      </c>
      <c r="I544" s="36" t="s">
        <v>1187</v>
      </c>
    </row>
    <row r="545" spans="7:9" ht="22.5" x14ac:dyDescent="0.2">
      <c r="G545" s="34" t="str">
        <f t="shared" si="9"/>
        <v>78.20 Деятельность агентств по временному трудоустройству</v>
      </c>
      <c r="H545" s="35" t="s">
        <v>1188</v>
      </c>
      <c r="I545" s="36" t="s">
        <v>1189</v>
      </c>
    </row>
    <row r="546" spans="7:9" ht="22.5" x14ac:dyDescent="0.2">
      <c r="G546" s="34" t="str">
        <f t="shared" si="9"/>
        <v>78.30 Деятельность по подбору персонала прочая</v>
      </c>
      <c r="H546" s="35" t="s">
        <v>1190</v>
      </c>
      <c r="I546" s="36" t="s">
        <v>1191</v>
      </c>
    </row>
    <row r="547" spans="7:9" ht="22.5" x14ac:dyDescent="0.2">
      <c r="G547" s="34" t="str">
        <f t="shared" si="9"/>
        <v>79.11 Деятельность туристических агентств</v>
      </c>
      <c r="H547" s="35" t="s">
        <v>1192</v>
      </c>
      <c r="I547" s="36" t="s">
        <v>1193</v>
      </c>
    </row>
    <row r="548" spans="7:9" ht="22.5" x14ac:dyDescent="0.2">
      <c r="G548" s="34" t="str">
        <f t="shared" si="9"/>
        <v>79.12 Деятельность туроператоров</v>
      </c>
      <c r="H548" s="35" t="s">
        <v>1194</v>
      </c>
      <c r="I548" s="36" t="s">
        <v>1195</v>
      </c>
    </row>
    <row r="549" spans="7:9" ht="33.75" x14ac:dyDescent="0.2">
      <c r="G549" s="34" t="str">
        <f t="shared" si="9"/>
        <v>79.90 Услуги по бронированию прочие и сопутствующая деятельность</v>
      </c>
      <c r="H549" s="35" t="s">
        <v>1196</v>
      </c>
      <c r="I549" s="36" t="s">
        <v>1197</v>
      </c>
    </row>
    <row r="550" spans="7:9" ht="22.5" x14ac:dyDescent="0.2">
      <c r="G550" s="34" t="str">
        <f t="shared" si="9"/>
        <v>80.10 Деятельность частных охранных служб</v>
      </c>
      <c r="H550" s="35" t="s">
        <v>1198</v>
      </c>
      <c r="I550" s="36" t="s">
        <v>1199</v>
      </c>
    </row>
    <row r="551" spans="7:9" ht="22.5" x14ac:dyDescent="0.2">
      <c r="G551" s="34" t="str">
        <f t="shared" si="9"/>
        <v>80.20 Деятельность систем обеспечения безопасности</v>
      </c>
      <c r="H551" s="35" t="s">
        <v>1200</v>
      </c>
      <c r="I551" s="36" t="s">
        <v>1201</v>
      </c>
    </row>
    <row r="552" spans="7:9" ht="22.5" x14ac:dyDescent="0.2">
      <c r="G552" s="34" t="str">
        <f t="shared" si="9"/>
        <v>80.30 Деятельность по расследованию</v>
      </c>
      <c r="H552" s="35" t="s">
        <v>1202</v>
      </c>
      <c r="I552" s="36" t="s">
        <v>1203</v>
      </c>
    </row>
    <row r="553" spans="7:9" ht="33.75" x14ac:dyDescent="0.2">
      <c r="G553" s="34" t="str">
        <f t="shared" si="9"/>
        <v>81.10 Деятельность по комплексному обслуживанию помещений</v>
      </c>
      <c r="H553" s="35" t="s">
        <v>1204</v>
      </c>
      <c r="I553" s="36" t="s">
        <v>1205</v>
      </c>
    </row>
    <row r="554" spans="7:9" ht="22.5" x14ac:dyDescent="0.2">
      <c r="G554" s="34" t="str">
        <f t="shared" si="9"/>
        <v>81.21 Деятельность по общей уборке зданий</v>
      </c>
      <c r="H554" s="35" t="s">
        <v>1206</v>
      </c>
      <c r="I554" s="36" t="s">
        <v>1207</v>
      </c>
    </row>
    <row r="555" spans="7:9" ht="33.75" x14ac:dyDescent="0.2">
      <c r="G555" s="34" t="str">
        <f t="shared" si="9"/>
        <v>81.22 Деятельность по чистке и уборке жилых зданий и нежилых помещений прочая</v>
      </c>
      <c r="H555" s="35" t="s">
        <v>1208</v>
      </c>
      <c r="I555" s="36" t="s">
        <v>1209</v>
      </c>
    </row>
    <row r="556" spans="7:9" ht="22.5" x14ac:dyDescent="0.2">
      <c r="G556" s="34" t="str">
        <f t="shared" si="9"/>
        <v>81.29 Деятельность по чистке и уборке прочая</v>
      </c>
      <c r="H556" s="35" t="s">
        <v>1210</v>
      </c>
      <c r="I556" s="36" t="s">
        <v>1211</v>
      </c>
    </row>
    <row r="557" spans="7:9" ht="22.5" x14ac:dyDescent="0.2">
      <c r="G557" s="34" t="str">
        <f t="shared" si="9"/>
        <v>81.30 Деятельность по благоустройству ландшафта</v>
      </c>
      <c r="H557" s="35" t="s">
        <v>1212</v>
      </c>
      <c r="I557" s="36" t="s">
        <v>1213</v>
      </c>
    </row>
    <row r="558" spans="7:9" ht="45" x14ac:dyDescent="0.2">
      <c r="G558" s="34" t="str">
        <f t="shared" si="9"/>
        <v>82.11 Деятельность административно-хозяйственная комплексная по обеспечению работы организации</v>
      </c>
      <c r="H558" s="35" t="s">
        <v>1214</v>
      </c>
      <c r="I558" s="36" t="s">
        <v>1215</v>
      </c>
    </row>
    <row r="559" spans="7:9" ht="78.75" x14ac:dyDescent="0.2">
      <c r="G559" s="34" t="str">
        <f t="shared" si="9"/>
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</c>
      <c r="H559" s="35" t="s">
        <v>1216</v>
      </c>
      <c r="I559" s="36" t="s">
        <v>1217</v>
      </c>
    </row>
    <row r="560" spans="7:9" ht="22.5" x14ac:dyDescent="0.2">
      <c r="G560" s="34" t="str">
        <f t="shared" si="9"/>
        <v>82.20 Деятельность центров обработки телефонных вызовов</v>
      </c>
      <c r="H560" s="35" t="s">
        <v>1218</v>
      </c>
      <c r="I560" s="36" t="s">
        <v>1219</v>
      </c>
    </row>
    <row r="561" spans="7:9" ht="33.75" x14ac:dyDescent="0.2">
      <c r="G561" s="34" t="str">
        <f t="shared" si="9"/>
        <v>82.30 Деятельность по организации конференций и выставок</v>
      </c>
      <c r="H561" s="35" t="s">
        <v>1220</v>
      </c>
      <c r="I561" s="36" t="s">
        <v>1221</v>
      </c>
    </row>
    <row r="562" spans="7:9" ht="33.75" x14ac:dyDescent="0.2">
      <c r="G562" s="34" t="str">
        <f t="shared" si="9"/>
        <v>82.91 Деятельность агентств по сбору платежей и бюро кредитной информации</v>
      </c>
      <c r="H562" s="35" t="s">
        <v>1222</v>
      </c>
      <c r="I562" s="36" t="s">
        <v>1223</v>
      </c>
    </row>
    <row r="563" spans="7:9" ht="22.5" x14ac:dyDescent="0.2">
      <c r="G563" s="34" t="str">
        <f t="shared" si="9"/>
        <v>82.92 Деятельность по упаковыванию товаров</v>
      </c>
      <c r="H563" s="35" t="s">
        <v>1224</v>
      </c>
      <c r="I563" s="36" t="s">
        <v>1225</v>
      </c>
    </row>
    <row r="564" spans="7:9" ht="56.25" x14ac:dyDescent="0.2">
      <c r="G564" s="34" t="str">
        <f t="shared" si="9"/>
        <v>82.99 Деятельность по предоставлению прочих вспомогательных услуг для бизнеса, не включенная в другие группировки</v>
      </c>
      <c r="H564" s="35" t="s">
        <v>1226</v>
      </c>
      <c r="I564" s="36" t="s">
        <v>1227</v>
      </c>
    </row>
    <row r="565" spans="7:9" ht="45" x14ac:dyDescent="0.2">
      <c r="G565" s="34" t="str">
        <f t="shared" si="9"/>
        <v>84.11 Деятельность органов государственного управления и местного самоуправления по вопросам общего характера</v>
      </c>
      <c r="H565" s="35" t="s">
        <v>1228</v>
      </c>
      <c r="I565" s="36" t="s">
        <v>1229</v>
      </c>
    </row>
    <row r="566" spans="7:9" ht="78.75" x14ac:dyDescent="0.2">
      <c r="G566" s="34" t="str">
        <f t="shared" si="9"/>
        <v>84.12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</c>
      <c r="H566" s="35" t="s">
        <v>1230</v>
      </c>
      <c r="I566" s="36" t="s">
        <v>1231</v>
      </c>
    </row>
    <row r="567" spans="7:9" ht="45" x14ac:dyDescent="0.2">
      <c r="G567" s="34" t="str">
        <f t="shared" si="9"/>
        <v>84.13 Регулирование и содействие эффективному ведению экономической деятельности предприятий</v>
      </c>
      <c r="H567" s="35" t="s">
        <v>1232</v>
      </c>
      <c r="I567" s="36" t="s">
        <v>1233</v>
      </c>
    </row>
    <row r="568" spans="7:9" ht="22.5" x14ac:dyDescent="0.2">
      <c r="G568" s="34" t="str">
        <f t="shared" si="9"/>
        <v>84.21 Деятельность международная</v>
      </c>
      <c r="H568" s="35" t="s">
        <v>1234</v>
      </c>
      <c r="I568" s="36" t="s">
        <v>1235</v>
      </c>
    </row>
    <row r="569" spans="7:9" ht="33.75" x14ac:dyDescent="0.2">
      <c r="G569" s="34" t="str">
        <f t="shared" si="9"/>
        <v>84.22 Деятельность, связанная с обеспечением военной безопасности</v>
      </c>
      <c r="H569" s="35" t="s">
        <v>1236</v>
      </c>
      <c r="I569" s="36" t="s">
        <v>1237</v>
      </c>
    </row>
    <row r="570" spans="7:9" ht="22.5" x14ac:dyDescent="0.2">
      <c r="G570" s="34" t="str">
        <f t="shared" si="9"/>
        <v>84.23 Деятельность в области юстиции и правосудия</v>
      </c>
      <c r="H570" s="35" t="s">
        <v>1238</v>
      </c>
      <c r="I570" s="36" t="s">
        <v>1239</v>
      </c>
    </row>
    <row r="571" spans="7:9" ht="33.75" x14ac:dyDescent="0.2">
      <c r="G571" s="34" t="str">
        <f t="shared" si="9"/>
        <v>84.24 Деятельность по обеспечению общественного порядка и безопасности</v>
      </c>
      <c r="H571" s="35" t="s">
        <v>1240</v>
      </c>
      <c r="I571" s="36" t="s">
        <v>1241</v>
      </c>
    </row>
    <row r="572" spans="7:9" ht="67.5" x14ac:dyDescent="0.2">
      <c r="G572" s="34" t="str">
        <f t="shared" si="9"/>
        <v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v>
      </c>
      <c r="H572" s="35" t="s">
        <v>1242</v>
      </c>
      <c r="I572" s="36" t="s">
        <v>1243</v>
      </c>
    </row>
    <row r="573" spans="7:9" ht="33.75" x14ac:dyDescent="0.2">
      <c r="G573" s="34" t="str">
        <f t="shared" si="9"/>
        <v>84.30 Деятельность в области обязательного социального обеспечения</v>
      </c>
      <c r="H573" s="35" t="s">
        <v>1244</v>
      </c>
      <c r="I573" s="36" t="s">
        <v>1245</v>
      </c>
    </row>
    <row r="574" spans="7:9" x14ac:dyDescent="0.2">
      <c r="G574" s="34" t="str">
        <f t="shared" si="9"/>
        <v>85.11 Образование дошкольное</v>
      </c>
      <c r="H574" s="35" t="s">
        <v>1246</v>
      </c>
      <c r="I574" s="36" t="s">
        <v>1247</v>
      </c>
    </row>
    <row r="575" spans="7:9" ht="22.5" x14ac:dyDescent="0.2">
      <c r="G575" s="34" t="str">
        <f t="shared" si="9"/>
        <v>85.12 Образование начальное общее</v>
      </c>
      <c r="H575" s="35" t="s">
        <v>1248</v>
      </c>
      <c r="I575" s="36" t="s">
        <v>1249</v>
      </c>
    </row>
    <row r="576" spans="7:9" ht="22.5" x14ac:dyDescent="0.2">
      <c r="G576" s="34" t="str">
        <f t="shared" si="9"/>
        <v>85.13 Образование основное общее</v>
      </c>
      <c r="H576" s="35" t="s">
        <v>1250</v>
      </c>
      <c r="I576" s="36" t="s">
        <v>1251</v>
      </c>
    </row>
    <row r="577" spans="7:9" x14ac:dyDescent="0.2">
      <c r="G577" s="34" t="str">
        <f t="shared" si="9"/>
        <v>85.14 Образование среднее общее</v>
      </c>
      <c r="H577" s="35" t="s">
        <v>1252</v>
      </c>
      <c r="I577" s="36" t="s">
        <v>1253</v>
      </c>
    </row>
    <row r="578" spans="7:9" ht="22.5" x14ac:dyDescent="0.2">
      <c r="G578" s="34" t="str">
        <f t="shared" si="9"/>
        <v>85.21 Образование профессиональное среднее</v>
      </c>
      <c r="H578" s="35" t="s">
        <v>1254</v>
      </c>
      <c r="I578" s="36" t="s">
        <v>1255</v>
      </c>
    </row>
    <row r="579" spans="7:9" x14ac:dyDescent="0.2">
      <c r="G579" s="34" t="str">
        <f t="shared" ref="G579:G638" si="10">CONCATENATE(H579," ",I579)</f>
        <v>85.22 Образование высшее</v>
      </c>
      <c r="H579" s="35" t="s">
        <v>1256</v>
      </c>
      <c r="I579" s="36" t="s">
        <v>1257</v>
      </c>
    </row>
    <row r="580" spans="7:9" ht="22.5" x14ac:dyDescent="0.2">
      <c r="G580" s="34" t="str">
        <f t="shared" si="10"/>
        <v>85.23 Подготовка кадров высшей квалификации</v>
      </c>
      <c r="H580" s="35" t="s">
        <v>1258</v>
      </c>
      <c r="I580" s="36" t="s">
        <v>1259</v>
      </c>
    </row>
    <row r="581" spans="7:9" ht="22.5" x14ac:dyDescent="0.2">
      <c r="G581" s="34" t="str">
        <f t="shared" si="10"/>
        <v>85.30 Обучение профессиональное</v>
      </c>
      <c r="H581" s="35" t="s">
        <v>1260</v>
      </c>
      <c r="I581" s="36" t="s">
        <v>1261</v>
      </c>
    </row>
    <row r="582" spans="7:9" ht="33.75" x14ac:dyDescent="0.2">
      <c r="G582" s="34" t="str">
        <f t="shared" si="10"/>
        <v>85.41 Образование дополнительное детей и взрослых</v>
      </c>
      <c r="H582" s="35" t="s">
        <v>1262</v>
      </c>
      <c r="I582" s="36" t="s">
        <v>1263</v>
      </c>
    </row>
    <row r="583" spans="7:9" ht="33.75" x14ac:dyDescent="0.2">
      <c r="G583" s="34" t="str">
        <f t="shared" si="10"/>
        <v>85.42 Образование профессиональное дополнительное</v>
      </c>
      <c r="H583" s="35" t="s">
        <v>1264</v>
      </c>
      <c r="I583" s="36" t="s">
        <v>1265</v>
      </c>
    </row>
    <row r="584" spans="7:9" ht="22.5" x14ac:dyDescent="0.2">
      <c r="G584" s="34" t="str">
        <f t="shared" si="10"/>
        <v>86.10 Деятельность больничных организаций</v>
      </c>
      <c r="H584" s="35" t="s">
        <v>1266</v>
      </c>
      <c r="I584" s="36" t="s">
        <v>1267</v>
      </c>
    </row>
    <row r="585" spans="7:9" x14ac:dyDescent="0.2">
      <c r="G585" s="34" t="str">
        <f t="shared" si="10"/>
        <v>86.21 Общая врачебная практика</v>
      </c>
      <c r="H585" s="35" t="s">
        <v>1268</v>
      </c>
      <c r="I585" s="36" t="s">
        <v>1269</v>
      </c>
    </row>
    <row r="586" spans="7:9" ht="22.5" x14ac:dyDescent="0.2">
      <c r="G586" s="34" t="str">
        <f t="shared" si="10"/>
        <v>86.22 Специальная врачебная практика</v>
      </c>
      <c r="H586" s="35" t="s">
        <v>1270</v>
      </c>
      <c r="I586" s="36" t="s">
        <v>1271</v>
      </c>
    </row>
    <row r="587" spans="7:9" ht="22.5" x14ac:dyDescent="0.2">
      <c r="G587" s="34" t="str">
        <f t="shared" si="10"/>
        <v>86.23 Стоматологическая практика</v>
      </c>
      <c r="H587" s="35" t="s">
        <v>1272</v>
      </c>
      <c r="I587" s="36" t="s">
        <v>1273</v>
      </c>
    </row>
    <row r="588" spans="7:9" ht="22.5" x14ac:dyDescent="0.2">
      <c r="G588" s="34" t="str">
        <f t="shared" si="10"/>
        <v>86.90 Деятельность в области медицины прочая</v>
      </c>
      <c r="H588" s="35" t="s">
        <v>1274</v>
      </c>
      <c r="I588" s="36" t="s">
        <v>1275</v>
      </c>
    </row>
    <row r="589" spans="7:9" ht="33.75" x14ac:dyDescent="0.2">
      <c r="G589" s="34" t="str">
        <f t="shared" si="10"/>
        <v>87.10 Деятельность по медицинскому уходу с обеспечением проживания</v>
      </c>
      <c r="H589" s="35" t="s">
        <v>1276</v>
      </c>
      <c r="I589" s="36" t="s">
        <v>1277</v>
      </c>
    </row>
    <row r="590" spans="7:9" ht="56.25" x14ac:dyDescent="0.2">
      <c r="G590" s="34" t="str">
        <f t="shared" si="10"/>
        <v>87.20 Деятельность по оказанию помощи на дому для лиц с ограниченными возможностями развития, душевнобольным и наркозависимым</v>
      </c>
      <c r="H590" s="35" t="s">
        <v>1278</v>
      </c>
      <c r="I590" s="36" t="s">
        <v>1279</v>
      </c>
    </row>
    <row r="591" spans="7:9" ht="33.75" x14ac:dyDescent="0.2">
      <c r="G591" s="34" t="str">
        <f t="shared" si="10"/>
        <v>87.30 Деятельность по уходу за престарелыми и инвалидами с обеспечением проживания</v>
      </c>
      <c r="H591" s="35" t="s">
        <v>1280</v>
      </c>
      <c r="I591" s="36" t="s">
        <v>1281</v>
      </c>
    </row>
    <row r="592" spans="7:9" ht="33.75" x14ac:dyDescent="0.2">
      <c r="G592" s="34" t="str">
        <f t="shared" si="10"/>
        <v>87.90 Деятельность по уходу с обеспечением проживания прочая</v>
      </c>
      <c r="H592" s="35" t="s">
        <v>1282</v>
      </c>
      <c r="I592" s="36" t="s">
        <v>1283</v>
      </c>
    </row>
    <row r="593" spans="7:9" ht="45" x14ac:dyDescent="0.2">
      <c r="G593" s="34" t="str">
        <f t="shared" si="10"/>
        <v>88.10 Предоставление социальных услуг без обеспечения проживания престарелым и инвалидам</v>
      </c>
      <c r="H593" s="35" t="s">
        <v>1284</v>
      </c>
      <c r="I593" s="36" t="s">
        <v>1285</v>
      </c>
    </row>
    <row r="594" spans="7:9" ht="22.5" x14ac:dyDescent="0.2">
      <c r="G594" s="34" t="str">
        <f t="shared" si="10"/>
        <v>88.91 Предоставление услуг по дневному уходу за детьми</v>
      </c>
      <c r="H594" s="35" t="s">
        <v>1286</v>
      </c>
      <c r="I594" s="36" t="s">
        <v>1287</v>
      </c>
    </row>
    <row r="595" spans="7:9" ht="45" x14ac:dyDescent="0.2">
      <c r="G595" s="34" t="str">
        <f t="shared" si="10"/>
        <v>88.99 Предоставление прочих социальных услуг без обеспечения проживания, не включенных в другие группировки</v>
      </c>
      <c r="H595" s="35" t="s">
        <v>1288</v>
      </c>
      <c r="I595" s="36" t="s">
        <v>1289</v>
      </c>
    </row>
    <row r="596" spans="7:9" ht="22.5" x14ac:dyDescent="0.2">
      <c r="G596" s="34" t="str">
        <f t="shared" si="10"/>
        <v>90.01 Деятельность в области исполнительских искусств</v>
      </c>
      <c r="H596" s="35" t="s">
        <v>1290</v>
      </c>
      <c r="I596" s="36" t="s">
        <v>1291</v>
      </c>
    </row>
    <row r="597" spans="7:9" ht="33.75" x14ac:dyDescent="0.2">
      <c r="G597" s="34" t="str">
        <f t="shared" si="10"/>
        <v>90.02 Деятельность вспомогательная, связанная с исполнительскими искусствами</v>
      </c>
      <c r="H597" s="35" t="s">
        <v>1292</v>
      </c>
      <c r="I597" s="36" t="s">
        <v>1293</v>
      </c>
    </row>
    <row r="598" spans="7:9" ht="22.5" x14ac:dyDescent="0.2">
      <c r="G598" s="34" t="str">
        <f t="shared" si="10"/>
        <v>90.03 Деятельность в области художественного творчества</v>
      </c>
      <c r="H598" s="35" t="s">
        <v>1294</v>
      </c>
      <c r="I598" s="36" t="s">
        <v>1295</v>
      </c>
    </row>
    <row r="599" spans="7:9" ht="22.5" x14ac:dyDescent="0.2">
      <c r="G599" s="34" t="str">
        <f t="shared" si="10"/>
        <v>90.04 Деятельность учреждений культуры и искусства</v>
      </c>
      <c r="H599" s="35" t="s">
        <v>1296</v>
      </c>
      <c r="I599" s="36" t="s">
        <v>1297</v>
      </c>
    </row>
    <row r="600" spans="7:9" ht="22.5" x14ac:dyDescent="0.2">
      <c r="G600" s="34" t="str">
        <f t="shared" si="10"/>
        <v>91.01 Деятельность библиотек и архивов</v>
      </c>
      <c r="H600" s="35" t="s">
        <v>1298</v>
      </c>
      <c r="I600" s="36" t="s">
        <v>1299</v>
      </c>
    </row>
    <row r="601" spans="7:9" x14ac:dyDescent="0.2">
      <c r="G601" s="34" t="str">
        <f t="shared" si="10"/>
        <v>91.02 Деятельность музеев</v>
      </c>
      <c r="H601" s="35" t="s">
        <v>1300</v>
      </c>
      <c r="I601" s="36" t="s">
        <v>1301</v>
      </c>
    </row>
    <row r="602" spans="7:9" ht="33.75" x14ac:dyDescent="0.2">
      <c r="G602" s="34" t="str">
        <f t="shared" si="10"/>
        <v>91.03 Деятельность по охране исторических мест и зданий, памятников культуры</v>
      </c>
      <c r="H602" s="35" t="s">
        <v>1302</v>
      </c>
      <c r="I602" s="36" t="s">
        <v>1303</v>
      </c>
    </row>
    <row r="603" spans="7:9" ht="56.25" x14ac:dyDescent="0.2">
      <c r="G603" s="34" t="str">
        <f t="shared" si="10"/>
        <v>91.04 Деятельность ботанических садов, зоопарков, государственных природных заповедников и национальных парков</v>
      </c>
      <c r="H603" s="35" t="s">
        <v>1304</v>
      </c>
      <c r="I603" s="36" t="s">
        <v>1305</v>
      </c>
    </row>
    <row r="604" spans="7:9" x14ac:dyDescent="0.2">
      <c r="G604" s="34" t="str">
        <f t="shared" si="10"/>
        <v>92.11 Деятельность казино</v>
      </c>
      <c r="H604" s="35" t="s">
        <v>1306</v>
      </c>
      <c r="I604" s="36" t="s">
        <v>1307</v>
      </c>
    </row>
    <row r="605" spans="7:9" ht="22.5" x14ac:dyDescent="0.2">
      <c r="G605" s="34" t="str">
        <f t="shared" si="10"/>
        <v>92.12 Деятельность залов игровых автоматов</v>
      </c>
      <c r="H605" s="35" t="s">
        <v>1308</v>
      </c>
      <c r="I605" s="36" t="s">
        <v>1309</v>
      </c>
    </row>
    <row r="606" spans="7:9" ht="22.5" x14ac:dyDescent="0.2">
      <c r="G606" s="34" t="str">
        <f t="shared" si="10"/>
        <v>92.13 Деятельность по организации заключения пари</v>
      </c>
      <c r="H606" s="35" t="s">
        <v>1310</v>
      </c>
      <c r="I606" s="36" t="s">
        <v>1311</v>
      </c>
    </row>
    <row r="607" spans="7:9" ht="22.5" x14ac:dyDescent="0.2">
      <c r="G607" s="34" t="str">
        <f t="shared" si="10"/>
        <v>92.21 Деятельность организаторов лотерей</v>
      </c>
      <c r="H607" s="35" t="s">
        <v>1312</v>
      </c>
      <c r="I607" s="36" t="s">
        <v>1313</v>
      </c>
    </row>
    <row r="608" spans="7:9" ht="22.5" x14ac:dyDescent="0.2">
      <c r="G608" s="34" t="str">
        <f t="shared" si="10"/>
        <v>92.22 Деятельность операторов лотерей</v>
      </c>
      <c r="H608" s="35" t="s">
        <v>1314</v>
      </c>
      <c r="I608" s="36" t="s">
        <v>1315</v>
      </c>
    </row>
    <row r="609" spans="7:9" ht="33.75" x14ac:dyDescent="0.2">
      <c r="G609" s="34" t="str">
        <f t="shared" si="10"/>
        <v>92.23 Деятельность распространителей лотерейных билетов</v>
      </c>
      <c r="H609" s="35" t="s">
        <v>1316</v>
      </c>
      <c r="I609" s="36" t="s">
        <v>1317</v>
      </c>
    </row>
    <row r="610" spans="7:9" ht="22.5" x14ac:dyDescent="0.2">
      <c r="G610" s="34" t="str">
        <f t="shared" si="10"/>
        <v>93.11 Деятельность спортивных объектов</v>
      </c>
      <c r="H610" s="35" t="s">
        <v>1318</v>
      </c>
      <c r="I610" s="36" t="s">
        <v>1319</v>
      </c>
    </row>
    <row r="611" spans="7:9" ht="22.5" x14ac:dyDescent="0.2">
      <c r="G611" s="34" t="str">
        <f t="shared" si="10"/>
        <v>93.12 Деятельность спортивных клубов</v>
      </c>
      <c r="H611" s="35" t="s">
        <v>1320</v>
      </c>
      <c r="I611" s="36" t="s">
        <v>1321</v>
      </c>
    </row>
    <row r="612" spans="7:9" ht="22.5" x14ac:dyDescent="0.2">
      <c r="G612" s="34" t="str">
        <f t="shared" si="10"/>
        <v>93.13 Деятельность фитнес-центров</v>
      </c>
      <c r="H612" s="35" t="s">
        <v>1322</v>
      </c>
      <c r="I612" s="36" t="s">
        <v>1323</v>
      </c>
    </row>
    <row r="613" spans="7:9" ht="22.5" x14ac:dyDescent="0.2">
      <c r="G613" s="34" t="str">
        <f t="shared" si="10"/>
        <v>93.19 Деятельность в области спорта прочая</v>
      </c>
      <c r="H613" s="35" t="s">
        <v>1324</v>
      </c>
      <c r="I613" s="36" t="s">
        <v>1325</v>
      </c>
    </row>
    <row r="614" spans="7:9" ht="33.75" x14ac:dyDescent="0.2">
      <c r="G614" s="34" t="str">
        <f t="shared" si="10"/>
        <v>93.21 Деятельность парков культуры и отдыха и тематических парков</v>
      </c>
      <c r="H614" s="35" t="s">
        <v>1326</v>
      </c>
      <c r="I614" s="36" t="s">
        <v>1327</v>
      </c>
    </row>
    <row r="615" spans="7:9" ht="22.5" x14ac:dyDescent="0.2">
      <c r="G615" s="34" t="str">
        <f t="shared" si="10"/>
        <v>93.29 Деятельность зрелищно-развлекательная прочая</v>
      </c>
      <c r="H615" s="35" t="s">
        <v>1328</v>
      </c>
      <c r="I615" s="36" t="s">
        <v>1329</v>
      </c>
    </row>
    <row r="616" spans="7:9" ht="45" x14ac:dyDescent="0.2">
      <c r="G616" s="34" t="str">
        <f t="shared" si="10"/>
        <v>94.11 Деятельность коммерческих и предпринимательских членских организаций</v>
      </c>
      <c r="H616" s="35" t="s">
        <v>1330</v>
      </c>
      <c r="I616" s="36" t="s">
        <v>1331</v>
      </c>
    </row>
    <row r="617" spans="7:9" ht="33.75" x14ac:dyDescent="0.2">
      <c r="G617" s="34" t="str">
        <f t="shared" si="10"/>
        <v>94.12 Деятельность профессиональных членских организаций</v>
      </c>
      <c r="H617" s="35" t="s">
        <v>1332</v>
      </c>
      <c r="I617" s="36" t="s">
        <v>1333</v>
      </c>
    </row>
    <row r="618" spans="7:9" ht="22.5" x14ac:dyDescent="0.2">
      <c r="G618" s="34" t="str">
        <f t="shared" si="10"/>
        <v>94.20 Деятельность профессиональных союзов</v>
      </c>
      <c r="H618" s="35" t="s">
        <v>1334</v>
      </c>
      <c r="I618" s="36" t="s">
        <v>1335</v>
      </c>
    </row>
    <row r="619" spans="7:9" ht="22.5" x14ac:dyDescent="0.2">
      <c r="G619" s="34" t="str">
        <f t="shared" si="10"/>
        <v>94.91 Деятельность религиозных организаций</v>
      </c>
      <c r="H619" s="35" t="s">
        <v>1336</v>
      </c>
      <c r="I619" s="36" t="s">
        <v>1337</v>
      </c>
    </row>
    <row r="620" spans="7:9" ht="22.5" x14ac:dyDescent="0.2">
      <c r="G620" s="34" t="str">
        <f t="shared" si="10"/>
        <v>94.92 Деятельность политических организаций</v>
      </c>
      <c r="H620" s="35" t="s">
        <v>1338</v>
      </c>
      <c r="I620" s="36" t="s">
        <v>1339</v>
      </c>
    </row>
    <row r="621" spans="7:9" ht="33.75" x14ac:dyDescent="0.2">
      <c r="G621" s="34" t="str">
        <f t="shared" si="10"/>
        <v>94.99 Деятельность прочих общественных организаций, не включенных в другие группировки</v>
      </c>
      <c r="H621" s="35" t="s">
        <v>1340</v>
      </c>
      <c r="I621" s="36" t="s">
        <v>1341</v>
      </c>
    </row>
    <row r="622" spans="7:9" ht="33.75" x14ac:dyDescent="0.2">
      <c r="G622" s="34" t="str">
        <f t="shared" si="10"/>
        <v>95.11 Ремонт компьютеров и периферийного компьютерного оборудования</v>
      </c>
      <c r="H622" s="35" t="s">
        <v>1342</v>
      </c>
      <c r="I622" s="36" t="s">
        <v>1343</v>
      </c>
    </row>
    <row r="623" spans="7:9" ht="22.5" x14ac:dyDescent="0.2">
      <c r="G623" s="34" t="str">
        <f t="shared" si="10"/>
        <v>95.12 Ремонт коммуникационного оборудования</v>
      </c>
      <c r="H623" s="35" t="s">
        <v>1344</v>
      </c>
      <c r="I623" s="36" t="s">
        <v>1345</v>
      </c>
    </row>
    <row r="624" spans="7:9" ht="22.5" x14ac:dyDescent="0.2">
      <c r="G624" s="34" t="str">
        <f t="shared" si="10"/>
        <v>95.21 Ремонт электронной бытовой техники</v>
      </c>
      <c r="H624" s="35" t="s">
        <v>1346</v>
      </c>
      <c r="I624" s="36" t="s">
        <v>1347</v>
      </c>
    </row>
    <row r="625" spans="7:9" ht="22.5" x14ac:dyDescent="0.2">
      <c r="G625" s="34" t="str">
        <f t="shared" si="10"/>
        <v>95.22 Ремонт бытовых приборов, домашнего и садового инвентаря</v>
      </c>
      <c r="H625" s="35" t="s">
        <v>1348</v>
      </c>
      <c r="I625" s="36" t="s">
        <v>1349</v>
      </c>
    </row>
    <row r="626" spans="7:9" ht="22.5" x14ac:dyDescent="0.2">
      <c r="G626" s="34" t="str">
        <f t="shared" si="10"/>
        <v>95.23 Ремонт обуви и прочих изделий из кожи</v>
      </c>
      <c r="H626" s="35" t="s">
        <v>1350</v>
      </c>
      <c r="I626" s="36" t="s">
        <v>1351</v>
      </c>
    </row>
    <row r="627" spans="7:9" ht="22.5" x14ac:dyDescent="0.2">
      <c r="G627" s="34" t="str">
        <f t="shared" si="10"/>
        <v>95.24 Ремонт мебели и предметов домашнего обихода</v>
      </c>
      <c r="H627" s="35" t="s">
        <v>1352</v>
      </c>
      <c r="I627" s="36" t="s">
        <v>1353</v>
      </c>
    </row>
    <row r="628" spans="7:9" ht="22.5" x14ac:dyDescent="0.2">
      <c r="G628" s="34" t="str">
        <f t="shared" si="10"/>
        <v>95.25 Ремонт часов и ювелирных изделий</v>
      </c>
      <c r="H628" s="35" t="s">
        <v>1354</v>
      </c>
      <c r="I628" s="36" t="s">
        <v>1355</v>
      </c>
    </row>
    <row r="629" spans="7:9" ht="33.75" x14ac:dyDescent="0.2">
      <c r="G629" s="34" t="str">
        <f t="shared" si="10"/>
        <v>95.29 Ремонт прочих предметов личного потребления и бытовых товаров</v>
      </c>
      <c r="H629" s="35" t="s">
        <v>1356</v>
      </c>
      <c r="I629" s="36" t="s">
        <v>1357</v>
      </c>
    </row>
    <row r="630" spans="7:9" ht="22.5" x14ac:dyDescent="0.2">
      <c r="G630" s="34" t="str">
        <f t="shared" si="10"/>
        <v>96.01 Стирка и химическая чистка текстильных и меховых изделий</v>
      </c>
      <c r="H630" s="35" t="s">
        <v>1358</v>
      </c>
      <c r="I630" s="36" t="s">
        <v>1359</v>
      </c>
    </row>
    <row r="631" spans="7:9" ht="33.75" x14ac:dyDescent="0.2">
      <c r="G631" s="34" t="str">
        <f t="shared" si="10"/>
        <v>96.02 Предоставление услуг парикмахерскими и салонами красоты</v>
      </c>
      <c r="H631" s="35" t="s">
        <v>1360</v>
      </c>
      <c r="I631" s="36" t="s">
        <v>1361</v>
      </c>
    </row>
    <row r="632" spans="7:9" ht="33.75" x14ac:dyDescent="0.2">
      <c r="G632" s="34" t="str">
        <f t="shared" si="10"/>
        <v>96.03 Организация похорон и представление связанных с ними услуг</v>
      </c>
      <c r="H632" s="35" t="s">
        <v>1362</v>
      </c>
      <c r="I632" s="36" t="s">
        <v>1363</v>
      </c>
    </row>
    <row r="633" spans="7:9" ht="22.5" x14ac:dyDescent="0.2">
      <c r="G633" s="34" t="str">
        <f t="shared" si="10"/>
        <v>96.04 Деятельность физкультурно- оздоровительная</v>
      </c>
      <c r="H633" s="35" t="s">
        <v>1364</v>
      </c>
      <c r="I633" s="36" t="s">
        <v>1365</v>
      </c>
    </row>
    <row r="634" spans="7:9" ht="33.75" x14ac:dyDescent="0.2">
      <c r="G634" s="34" t="str">
        <f t="shared" si="10"/>
        <v>96.09 Предоставление прочих персональных услуг, не включенных в другие группировки</v>
      </c>
      <c r="H634" s="35" t="s">
        <v>1366</v>
      </c>
      <c r="I634" s="36" t="s">
        <v>1367</v>
      </c>
    </row>
    <row r="635" spans="7:9" ht="33.75" x14ac:dyDescent="0.2">
      <c r="G635" s="34" t="str">
        <f t="shared" si="10"/>
        <v>97.00 Деятельность домашних хозяйств с наемными работниками</v>
      </c>
      <c r="H635" s="35" t="s">
        <v>1368</v>
      </c>
      <c r="I635" s="36" t="s">
        <v>1369</v>
      </c>
    </row>
    <row r="636" spans="7:9" ht="56.25" x14ac:dyDescent="0.2">
      <c r="G636" s="34" t="str">
        <f t="shared" si="10"/>
        <v>98.10 Деятельность недифференцированная частных домашних хозяйств по производству товаров для собственного потребления</v>
      </c>
      <c r="H636" s="35" t="s">
        <v>1370</v>
      </c>
      <c r="I636" s="36" t="s">
        <v>1371</v>
      </c>
    </row>
    <row r="637" spans="7:9" ht="56.25" x14ac:dyDescent="0.2">
      <c r="G637" s="34" t="str">
        <f t="shared" si="10"/>
        <v>98.20 Деятельность недифференцированная частных домашних хозяйств по предоставлению услуг для собственного потребления</v>
      </c>
      <c r="H637" s="35" t="s">
        <v>1372</v>
      </c>
      <c r="I637" s="36" t="s">
        <v>1373</v>
      </c>
    </row>
    <row r="638" spans="7:9" ht="33.75" x14ac:dyDescent="0.2">
      <c r="G638" s="34" t="str">
        <f t="shared" si="10"/>
        <v>99.00 Деятельность экстерриториальных организаций и органов</v>
      </c>
      <c r="H638" s="35" t="s">
        <v>1374</v>
      </c>
      <c r="I638" s="36" t="s">
        <v>1375</v>
      </c>
    </row>
  </sheetData>
  <sortState xmlns:xlrd2="http://schemas.microsoft.com/office/spreadsheetml/2017/richdata2" ref="E3:E23">
    <sortCondition ref="E23"/>
  </sortState>
  <pageMargins left="0.7" right="0.7" top="0.75" bottom="0.75" header="0.3" footer="0.3"/>
  <pageSetup paperSize="9" firstPageNumber="429496729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X U 1 U 8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E X U 1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1 N V M o i k e 4 D g A A A B E A A A A T A B w A R m 9 y b X V s Y X M v U 2 V j d G l v b j E u b S C i G A A o o B Q A A A A A A A A A A A A A A A A A A A A A A A A A A A A r T k 0 u y c z P U w i G 0 I b W A F B L A Q I t A B Q A A g A I A B F 1 N V P L M s S X p A A A A P U A A A A S A A A A A A A A A A A A A A A A A A A A A A B D b 2 5 m a W c v U G F j a 2 F n Z S 5 4 b W x Q S w E C L Q A U A A I A C A A R d T V T D 8 r p q 6 Q A A A D p A A A A E w A A A A A A A A A A A A A A A A D w A A A A W 0 N v b n R l b n R f V H l w Z X N d L n h t b F B L A Q I t A B Q A A g A I A B F 1 N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L 4 E Z g y S u S Y 9 H H 5 S N d 9 2 n A A A A A A I A A A A A A B B m A A A A A Q A A I A A A A K X w F s k U F k N s 6 I q 3 L D L t o / 8 a C b + c B F G / w l x y Q H 8 Q s q E x A A A A A A 6 A A A A A A g A A I A A A A H X w g Z c Q T n E s / R M X D u r / A G V C x Y / u K Y Z 5 7 T v y b N p N + N A 7 U A A A A A l d o E M V 9 3 O 3 c p d t o z P 4 b S i V O U u z L b 5 G S P D A v r N Q e 9 k 4 R C c p X O z 1 m c p c c 5 y t n 2 G o 4 Y h P j 3 U 4 U + 9 + x a / o Y 8 V 2 2 2 O 4 Z Z Z A g 2 9 v 8 e c P 1 U H R k f h s Q A A A A O m s K h 8 / j U F F v 3 U 2 8 z l G R B N + t z 9 8 N f 3 p X 6 3 Q g T f y Z u K / n u f L 3 8 g A D K Q g D k 9 S r V C 0 r + p 5 m s J p p h l n M k U S 1 2 / y A Y I = < / D a t a M a s h u p > 
</file>

<file path=customXml/itemProps1.xml><?xml version="1.0" encoding="utf-8"?>
<ds:datastoreItem xmlns:ds="http://schemas.openxmlformats.org/officeDocument/2006/customXml" ds:itemID="{689CC20B-FFF1-422A-ACB5-8F5F39A08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ТЭО</vt:lpstr>
      <vt:lpstr>показатели</vt:lpstr>
      <vt:lpstr>ТЭО!Область_печати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usr#003</cp:lastModifiedBy>
  <cp:revision>1</cp:revision>
  <dcterms:created xsi:type="dcterms:W3CDTF">2012-04-12T13:40:24Z</dcterms:created>
  <dcterms:modified xsi:type="dcterms:W3CDTF">2023-09-25T13:10:34Z</dcterms:modified>
</cp:coreProperties>
</file>